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1895" activeTab="0"/>
  </bookViews>
  <sheets>
    <sheet name="2 475 000 общая(15|09)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<sst xmlns="http://schemas.openxmlformats.org/spreadsheetml/2006/main" count="254" uniqueCount="160">
  <si>
    <t>Содержание 2475000.smw</t>
  </si>
  <si>
    <t xml:space="preserve">Содержание, ремонт дорог </t>
  </si>
  <si>
    <t xml:space="preserve">Сметная стоимость - </t>
  </si>
  <si>
    <t>2475,000 тыс.руб</t>
  </si>
  <si>
    <t xml:space="preserve">Нормативная трудоемкость - </t>
  </si>
  <si>
    <t>850,74 чел-ч</t>
  </si>
  <si>
    <t xml:space="preserve">Сметная заработная плата - </t>
  </si>
  <si>
    <t>8,741 тыс.руб</t>
  </si>
  <si>
    <t>Составлена в ценах Июля 2011 г.</t>
  </si>
  <si>
    <t>№ п/п</t>
  </si>
  <si>
    <t>Шифр и номер позиции норматива</t>
  </si>
  <si>
    <t>Наименование работ и затрат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</si>
  <si>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</si>
  <si>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</si>
  <si>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</si>
  <si>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</si>
  <si>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</si>
  <si>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</si>
  <si>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</si>
  <si>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</si>
  <si>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</si>
  <si>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</si>
  <si>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</si>
  <si>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ФЕРр68-12-04</t>
  </si>
  <si>
    <t>Разборка покрытий и оснований асфальтобетонных с помощью молотков отбойных</t>
  </si>
  <si>
    <t>100 м3 конструкций</t>
  </si>
  <si>
    <t xml:space="preserve">(0) </t>
  </si>
  <si>
    <t>ФЕР310-3010-1</t>
  </si>
  <si>
    <t>Перевозка грузов I класса автомобилями-самосвалами, грузоподъемностью 10 т, работающих вне карьера на расстояние до 10 км</t>
  </si>
  <si>
    <t>1 т</t>
  </si>
  <si>
    <t>ФЕР01-01-014-05</t>
  </si>
  <si>
    <t>Разработка грунта с погрузкой на автомобили-самосвалы экскаваторами с ковшом вместимостью 0,25 м3, группа грунтов 2</t>
  </si>
  <si>
    <t>ЗП=244,3*1,15; ЭММ=6160,23*1,25; ЗПм=1077,48*1,25; ТЗТ=31,32*1,15; ТЗТм=90,09*1,25</t>
  </si>
  <si>
    <t>1000 м3 грунта</t>
  </si>
  <si>
    <t>(0) Ур 0.п1.13</t>
  </si>
  <si>
    <t>V=240*1,65</t>
  </si>
  <si>
    <t>ФЕР27-04-001-01</t>
  </si>
  <si>
    <t>Устройство подстилающих и выравнивающих слоев оснований из песка</t>
  </si>
  <si>
    <t>ЗП=126,07*1,15; ЭММ=2143,72*1,25; ЗПм=177,53*1,25; ТЗТ=15,72*1,15; ТЗТм=13,88*1,25</t>
  </si>
  <si>
    <t>100 м3 материала основания (в плотном теле)</t>
  </si>
  <si>
    <t>[408-0122]</t>
  </si>
  <si>
    <t>Песок природный для строительных работ средний</t>
  </si>
  <si>
    <t>м3</t>
  </si>
  <si>
    <t>ФЕР27-04-006-01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</si>
  <si>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t>
  </si>
  <si>
    <t>ЗП=301,96*1,15; ЭММ=4365,59*1,25; ЗПм=550,38*1,25; ТЗТ=36,96*1,15; ТЗТм=41,95*1,25</t>
  </si>
  <si>
    <t>1000 м2 основания</t>
  </si>
  <si>
    <t>ФЕР27-04-006-04</t>
  </si>
  <si>
    <t>На каждый 1 см изменения толщины слоя добавлять или исключать к расценкам 27-04-006-01, 27-04-006-02, 27-04-006-03 (до 20см)</t>
  </si>
  <si>
    <t>V=1,22+2,04; ЗП=0*1,15; ЭММ=238,41*1,25; ЗПм=30,15*1,25; ТЗТ=0*1,15; ТЗТм=2,51*1,25</t>
  </si>
  <si>
    <t>На каждый 1 см изменения толщины слоя добавлять или исключать к расценкам (12см) 27-04-006-01, 27-04-006-02, 27-04-006-03</t>
  </si>
  <si>
    <t>V=-0,847*3; ЗП=0*1,15; ЭММ=238,41*1,25; ЗПм=30,15*1,25; ТЗТ=0*1,15; ТЗТм=2,51*1,25</t>
  </si>
  <si>
    <t>ФЕР310-3060-1</t>
  </si>
  <si>
    <t>Перевозка грузов I класса автомобилями-самосвалами, грузоподъемностью 10 т, работающих вне карьера на расстояние до 60 км</t>
  </si>
  <si>
    <t>ФЕР27-06-026-01</t>
  </si>
  <si>
    <t>Розлив вяжущих материалов</t>
  </si>
  <si>
    <t>ЗП=0*1,15; ЭММ=39,6*1,25; ЗПм=7,66*1,25; ТЗТ=0*1,15; ТЗТм=0,66*1,25</t>
  </si>
  <si>
    <t>ФЕР27-06-020-01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</si>
  <si>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</si>
  <si>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V=3,34-0,702; ЗП=368,45*1,15; ЭММ=2386,22*1,25; ЗПм=262,54*1,25; ТЗТ=38,3*1,15; ТЗТм=19,08*1,25</t>
  </si>
  <si>
    <t>1000 м2 покрытия</t>
  </si>
  <si>
    <t>[410-0001]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</si>
  <si>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</si>
  <si>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т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</si>
  <si>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</si>
  <si>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</si>
  <si>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ФЕР27-06-021-01</t>
  </si>
  <si>
    <t>На каждые 0,5 см изменения толщины покрытия добавлять или исключать к расценке 27-06-020-01 (до 5 см)</t>
  </si>
  <si>
    <t>V=0,38+1,35+3,57; ЗП=0,87*1,15; ЭММ=3,1*1,25; ЗПм=0*1,25; ТЗТ=0,09*1,15; ТЗТм=0*1,25</t>
  </si>
  <si>
    <t>ЗП=368,45*1,15; ЭММ=2386,22*1,25; ЗПм=262,54*1,25; ТЗТ=38,3*1,15; ТЗТм=19,08*1,25</t>
  </si>
  <si>
    <t>[410-0005]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</si>
  <si>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А</t>
  </si>
  <si>
    <t>На каждые 0,5 см изменения толщины покрытия добавлять или исключать к расценке 27-06-020-01 (6см)</t>
  </si>
  <si>
    <t>V=0,702*4; ЗП=0,87*1,15; ЭММ=3,1*1,25; ЗПм=0*1,25; ТЗТ=0,09*1,15; ТЗТм=0*1,25</t>
  </si>
  <si>
    <t>ФЕР27-03-009-01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</si>
  <si>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</t>
  </si>
  <si>
    <t>ЗП=29,77*1,15; ЭММ=1039,22*1,25; ЗПм=52,78*1,25; ТЗТ=3,49*1,15; ТЗТм=3,64*1,25</t>
  </si>
  <si>
    <t>100 м2</t>
  </si>
  <si>
    <t>ФЕР27-03-010-02</t>
  </si>
  <si>
    <t>Разборка бортовых камней на щебеночном основании</t>
  </si>
  <si>
    <t>ЗП=453,13*1,15; ЭММ=0*1,25; ЗПм=0*1,25; ТЗТ=56,5*1,15; ТЗТм=0*1,25</t>
  </si>
  <si>
    <t>100 м</t>
  </si>
  <si>
    <t>ФЕР27-02-010-02</t>
  </si>
  <si>
    <t>Установка бортовых камней бетонных при других видах покрытий</t>
  </si>
  <si>
    <t>ЗП=643,64*1,15; ЭММ=79,64*1,25; ЗПм=9,18*1,25; ТЗТ=76,08*1,15; ТЗТм=0,68*1,25</t>
  </si>
  <si>
    <t>100 м бортового камня</t>
  </si>
  <si>
    <t>[403-8021]</t>
  </si>
  <si>
    <t>Камни бортовые: бр 100.30.15 /бетон в30 (м400), объем 0,043 м3/ (гост 6665-91)</t>
  </si>
  <si>
    <t>м</t>
  </si>
  <si>
    <t>ФЕР27-03-004-01</t>
  </si>
  <si>
    <t>Устройство выравнивающего слоя из асфальтобетонной смеси с применением укладчиков асфальтобетона</t>
  </si>
  <si>
    <t>ЗП=212,48*1,15*1,2; ЭММ=2656,8*1,25*1,2; ЗПм=296,92*1,25*1,2; ТЗТ=21,77*1,15*1,2; ТЗТм=21,5*1,25*1,2</t>
  </si>
  <si>
    <t>100 т смеси</t>
  </si>
  <si>
    <t>[410-0034]</t>
  </si>
  <si>
    <t>Смеси асфальтобетонные дорожные, аэродромные и асфальтобетон (холодные), марка II Бх</t>
  </si>
  <si>
    <t>[410-0008]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</si>
  <si>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t>
  </si>
  <si>
    <t>ФЕР47-01-046-04</t>
  </si>
  <si>
    <t>Подготовка почвы для устройства партерного и обыкновенного газона с внесением растительной земли слоем 15 см вручную</t>
  </si>
  <si>
    <t>ФЕР47-01-046-06</t>
  </si>
  <si>
    <t>Посев газонов партерных, мавританских и обыкновенных вручную</t>
  </si>
  <si>
    <t>Перевозка грузов I класса автомобилями-самосвалами, грузоподъемностью 10 т, работающих вне карьера на расстояние до 10 км. Доставка воды в цистернах</t>
  </si>
  <si>
    <t>ФЕР27-07-001-04</t>
  </si>
  <si>
    <t>Устройство асфальтобетонных покрытий дорожек и тротуаров двухслойных верхний слой из песчаной асфальтобетонной смеси толщиной 3 см</t>
  </si>
  <si>
    <t>ЗП=98,22*1,15; ЭММ=52,58*1,25; ЗПм=0,27*1,25; ТЗТ=10,21*1,15; ТЗТм=0,02*1,25</t>
  </si>
  <si>
    <t>100 м2 покрытия</t>
  </si>
  <si>
    <t>[410-0054]</t>
  </si>
  <si>
    <t>Асфальт литой для покрытий тротуаров тип II (жесткий)</t>
  </si>
  <si>
    <t>ФЕР01-02-027-02</t>
  </si>
  <si>
    <t>Планировка площадей механизированным способом, группа грунтов 2</t>
  </si>
  <si>
    <t>ЗП=0*1,15; ЭММ=106,5*1,25; ЗПм=15,46*1,25; ТЗТ=0*1,15; ТЗТм=1,1*1,25</t>
  </si>
  <si>
    <t>1000 м2 спланированной площади</t>
  </si>
  <si>
    <t>ФЕР27-04-001-04</t>
  </si>
  <si>
    <t>Устройство подстилающих и выравнивающих слоев оснований из щебня</t>
  </si>
  <si>
    <t>ЗП=195,7*1,15; ЭММ=3341,28*1,25; ЗПм=280,98*1,25; ТЗТ=24,19*1,15; ТЗТм=20,6*1,25</t>
  </si>
  <si>
    <t>[408-0016]</t>
  </si>
  <si>
    <t>Щебень из природного камня для строительных работ марка 800, фракция 40-70 мм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</si>
  <si>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</si>
  <si>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</si>
  <si>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</si>
  <si>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</si>
  <si>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</si>
  <si>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</si>
  <si>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</t>
  </si>
  <si>
    <t>Автомобильные дороги. ремонт (5, 6, 7, 8, 10, 11, 12, 13, 14, 15, 17, 19, 20, 24, 26)</t>
  </si>
  <si>
    <t>Накладные расходы</t>
  </si>
  <si>
    <t>(3764+3430)*1,42</t>
  </si>
  <si>
    <t>Сметная прибыль</t>
  </si>
  <si>
    <t>(3764+3430)*0,81</t>
  </si>
  <si>
    <t>Благоустройство при ремонте. ремонт (1)</t>
  </si>
  <si>
    <t>(728+153)*1,04</t>
  </si>
  <si>
    <t>(728+153)*0,6</t>
  </si>
  <si>
    <t>Земляные работы, выполняемые:механизированным способом. ремонт (3)</t>
  </si>
  <si>
    <t>(67+323)*0,95</t>
  </si>
  <si>
    <t>(67+323)*0,43</t>
  </si>
  <si>
    <t>Земляные работы, выполняемые:по другим видам работ (подготовительным, сопутствующим, укрепительным). ремонт (25)</t>
  </si>
  <si>
    <t>(0+24)*0,95</t>
  </si>
  <si>
    <t>(0+24)*0,38</t>
  </si>
  <si>
    <t>Озеленение. Защитные лесонасаждения. ремонт (21, 22)</t>
  </si>
  <si>
    <t>(232+20)*1,03</t>
  </si>
  <si>
    <t>(232+20)*0,77</t>
  </si>
  <si>
    <t>Итого Накладные расходы</t>
  </si>
  <si>
    <t>Итого Сметная прибыль</t>
  </si>
  <si>
    <t>Индекс СМР</t>
  </si>
  <si>
    <t>405698*(5,17-1)</t>
  </si>
  <si>
    <t>НДС</t>
  </si>
  <si>
    <t>2097458*0,18</t>
  </si>
  <si>
    <t>УТВЕРЖДАЮ:</t>
  </si>
  <si>
    <t>Начальник управления благоустройства</t>
  </si>
  <si>
    <t>Администрации г. Иваново</t>
  </si>
  <si>
    <t>_____________ Смирнов А.В.</t>
  </si>
  <si>
    <t>Мат-лы</t>
  </si>
  <si>
    <t>Кол-во</t>
  </si>
  <si>
    <t>Составил</t>
  </si>
  <si>
    <t>Объемы предоставлены</t>
  </si>
  <si>
    <t>Согласовано</t>
  </si>
  <si>
    <t>Херувимова С.В.</t>
  </si>
  <si>
    <t>Федорова Л. М.</t>
  </si>
  <si>
    <t>Сафронова Г.А.</t>
  </si>
  <si>
    <t>ЛОКАЛЬНАЯ СМЕТА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</si>
</sst>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5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164" fontId="1" fillId="0" borderId="2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166" fontId="1" fillId="0" borderId="2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167" fontId="1" fillId="0" borderId="2" xfId="0" applyNumberFormat="1" applyFont="1" applyBorder="1" applyAlignment="1">
      <alignment horizontal="right" vertical="top" wrapText="1"/>
    </xf>
    <xf numFmtId="167" fontId="1" fillId="0" borderId="6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167" fontId="1" fillId="0" borderId="7" xfId="0" applyNumberFormat="1" applyFont="1" applyBorder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167" fontId="1" fillId="0" borderId="11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166" fontId="1" fillId="0" borderId="12" xfId="0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workbookViewId="0" topLeftCell="A106">
      <selection activeCell="E136" sqref="E136:M141"/>
    </sheetView>
  </sheetViews>
  <sheetFormatPr defaultColWidth="9.00390625" defaultRowHeight="12.75"/>
  <cols>
    <col min="1" max="1" width="5.125" style="0" customWidth="1"/>
    <col min="2" max="2" width="13.75390625" style="0" customWidth="1"/>
    <col min="3" max="3" width="0.6171875" style="0" customWidth="1"/>
    <col min="4" max="4" width="18.875" style="0" customWidth="1"/>
    <col min="5" max="5" width="4.75390625" style="0" customWidth="1"/>
    <col min="6" max="6" width="8.00390625" style="0" customWidth="1"/>
    <col min="7" max="7" width="9.00390625" style="0" customWidth="1"/>
    <col min="8" max="8" width="1.75390625" style="0" customWidth="1"/>
    <col min="9" max="9" width="9.75390625" style="0" customWidth="1"/>
    <col min="10" max="10" width="8.75390625" style="0" customWidth="1"/>
    <col min="11" max="11" width="8.875" style="0" customWidth="1"/>
    <col min="12" max="12" width="1.00390625" style="0" customWidth="1"/>
    <col min="13" max="13" width="9.875" style="0" customWidth="1"/>
    <col min="14" max="14" width="5.00390625" style="0" customWidth="1"/>
    <col min="15" max="15" width="4.375" style="0" customWidth="1"/>
    <col min="16" max="16" width="1.75390625" style="0" customWidth="1"/>
    <col min="17" max="17" width="5.00390625" style="0" customWidth="1"/>
    <col min="18" max="18" width="2.375" style="0" customWidth="1"/>
    <col min="19" max="19" width="11.25390625" style="0" customWidth="1"/>
    <col min="20" max="20" width="0.12890625" style="0" customWidth="1"/>
    <col min="21" max="21" width="10.625" style="0" customWidth="1"/>
  </cols>
  <sheetData>
    <row r="1" spans="1:21" ht="14.25" customHeight="1">
      <c r="A1" s="31"/>
      <c r="B1" s="31"/>
      <c r="C1" s="31"/>
      <c r="D1" s="31"/>
      <c r="E1" s="31"/>
      <c r="F1" s="31"/>
      <c r="G1" s="31"/>
      <c r="H1" s="27"/>
      <c r="I1" s="27"/>
      <c r="J1" s="27"/>
      <c r="K1" s="27"/>
      <c r="L1" s="27"/>
      <c r="M1" s="27"/>
      <c r="N1" s="27"/>
      <c r="O1" s="28" t="s">
        <v>147</v>
      </c>
      <c r="P1" s="27"/>
      <c r="Q1" s="27"/>
      <c r="S1" s="27"/>
      <c r="T1" s="27"/>
      <c r="U1" s="27"/>
    </row>
    <row r="2" spans="1:21" ht="14.25" customHeight="1">
      <c r="A2" s="31"/>
      <c r="B2" s="31"/>
      <c r="C2" s="31"/>
      <c r="D2" s="31"/>
      <c r="E2" s="31"/>
      <c r="F2" s="31"/>
      <c r="G2" s="31"/>
      <c r="H2" s="27"/>
      <c r="I2" s="27"/>
      <c r="J2" s="27"/>
      <c r="K2" s="27"/>
      <c r="L2" s="27"/>
      <c r="M2" s="27"/>
      <c r="N2" s="27"/>
      <c r="O2" s="28" t="s">
        <v>148</v>
      </c>
      <c r="P2" s="27"/>
      <c r="Q2" s="27"/>
      <c r="S2" s="27"/>
      <c r="T2" s="27"/>
      <c r="U2" s="27"/>
    </row>
    <row r="3" spans="1:21" ht="14.25" customHeight="1">
      <c r="A3" s="31"/>
      <c r="B3" s="31"/>
      <c r="C3" s="31"/>
      <c r="D3" s="31"/>
      <c r="E3" s="31"/>
      <c r="F3" s="31"/>
      <c r="G3" s="31"/>
      <c r="H3" s="27"/>
      <c r="I3" s="27"/>
      <c r="J3" s="27"/>
      <c r="K3" s="27"/>
      <c r="L3" s="27"/>
      <c r="M3" s="27"/>
      <c r="N3" s="27"/>
      <c r="O3" s="28" t="s">
        <v>149</v>
      </c>
      <c r="P3" s="27"/>
      <c r="Q3" s="27"/>
      <c r="S3" s="27"/>
      <c r="T3" s="27"/>
      <c r="U3" s="27"/>
    </row>
    <row r="4" spans="1:21" ht="23.25" customHeight="1">
      <c r="A4" s="31"/>
      <c r="B4" s="31"/>
      <c r="C4" s="31"/>
      <c r="D4" s="31"/>
      <c r="E4" s="31"/>
      <c r="F4" s="31"/>
      <c r="G4" s="31"/>
      <c r="H4" s="27"/>
      <c r="I4" s="27"/>
      <c r="J4" s="27"/>
      <c r="K4" s="27"/>
      <c r="L4" s="27"/>
      <c r="M4" s="27"/>
      <c r="N4" s="27"/>
      <c r="O4" s="29" t="s">
        <v>150</v>
      </c>
      <c r="P4" s="27"/>
      <c r="Q4" s="27"/>
      <c r="S4" s="27"/>
      <c r="T4" s="27"/>
      <c r="U4" s="27"/>
    </row>
    <row r="5" spans="1:21" ht="12.75" customHeight="1">
      <c r="A5" s="23"/>
      <c r="B5" s="23"/>
      <c r="C5" s="23"/>
      <c r="D5" s="23"/>
      <c r="E5" s="23"/>
      <c r="F5" s="23"/>
      <c r="G5" s="23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7"/>
      <c r="T5" s="27"/>
      <c r="U5" s="27"/>
    </row>
    <row r="6" spans="1:21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96" t="s">
        <v>159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24" customHeight="1">
      <c r="A8" s="97" t="s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 t="s">
        <v>2</v>
      </c>
      <c r="N9" s="31"/>
      <c r="O9" s="31"/>
      <c r="P9" s="31"/>
      <c r="Q9" s="31"/>
      <c r="R9" s="31" t="s">
        <v>3</v>
      </c>
      <c r="S9" s="31"/>
      <c r="T9" s="31"/>
      <c r="U9" s="31"/>
    </row>
    <row r="10" spans="1:21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 t="s">
        <v>4</v>
      </c>
      <c r="N10" s="31"/>
      <c r="O10" s="31"/>
      <c r="P10" s="31"/>
      <c r="Q10" s="31"/>
      <c r="R10" s="31" t="s">
        <v>5</v>
      </c>
      <c r="S10" s="31"/>
      <c r="T10" s="31"/>
      <c r="U10" s="31"/>
    </row>
    <row r="11" spans="1:21" ht="21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 t="s">
        <v>6</v>
      </c>
      <c r="N11" s="31"/>
      <c r="O11" s="31"/>
      <c r="P11" s="31"/>
      <c r="Q11" s="31"/>
      <c r="R11" s="31" t="s">
        <v>7</v>
      </c>
      <c r="S11" s="31"/>
      <c r="T11" s="31"/>
      <c r="U11" s="31"/>
    </row>
    <row r="12" spans="1:21" ht="15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27" customHeight="1">
      <c r="A13" s="95" t="s">
        <v>9</v>
      </c>
      <c r="B13" s="95" t="s">
        <v>10</v>
      </c>
      <c r="C13" s="95" t="s">
        <v>11</v>
      </c>
      <c r="D13" s="95"/>
      <c r="E13" s="95"/>
      <c r="F13" s="95" t="s">
        <v>152</v>
      </c>
      <c r="G13" s="95" t="s">
        <v>13</v>
      </c>
      <c r="H13" s="95"/>
      <c r="I13" s="95"/>
      <c r="J13" s="95"/>
      <c r="K13" s="95" t="s">
        <v>18</v>
      </c>
      <c r="L13" s="95"/>
      <c r="M13" s="95"/>
      <c r="N13" s="95"/>
      <c r="O13" s="95"/>
      <c r="P13" s="95"/>
      <c r="Q13" s="95"/>
      <c r="R13" s="95"/>
      <c r="S13" s="95" t="s">
        <v>19</v>
      </c>
      <c r="T13" s="95"/>
      <c r="U13" s="95"/>
    </row>
    <row r="14" spans="1:21" ht="11.25" customHeight="1">
      <c r="A14" s="95"/>
      <c r="B14" s="95"/>
      <c r="C14" s="95"/>
      <c r="D14" s="95"/>
      <c r="E14" s="95"/>
      <c r="F14" s="95"/>
      <c r="G14" s="95" t="s">
        <v>14</v>
      </c>
      <c r="H14" s="95"/>
      <c r="I14" s="95" t="s">
        <v>16</v>
      </c>
      <c r="J14" s="95" t="s">
        <v>151</v>
      </c>
      <c r="K14" s="95" t="s">
        <v>14</v>
      </c>
      <c r="L14" s="95" t="s">
        <v>15</v>
      </c>
      <c r="M14" s="95"/>
      <c r="N14" s="95" t="s">
        <v>16</v>
      </c>
      <c r="O14" s="95"/>
      <c r="P14" s="95" t="s">
        <v>151</v>
      </c>
      <c r="Q14" s="95"/>
      <c r="R14" s="95"/>
      <c r="S14" s="95" t="s">
        <v>20</v>
      </c>
      <c r="T14" s="95"/>
      <c r="U14" s="95"/>
    </row>
    <row r="15" spans="1:21" ht="15" customHeight="1">
      <c r="A15" s="95"/>
      <c r="B15" s="95"/>
      <c r="C15" s="95"/>
      <c r="D15" s="95"/>
      <c r="E15" s="95"/>
      <c r="F15" s="95" t="s">
        <v>12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ht="38.25" customHeight="1">
      <c r="A16" s="95"/>
      <c r="B16" s="95"/>
      <c r="C16" s="95"/>
      <c r="D16" s="95"/>
      <c r="E16" s="95"/>
      <c r="F16" s="95"/>
      <c r="G16" s="95" t="s">
        <v>15</v>
      </c>
      <c r="H16" s="95"/>
      <c r="I16" s="4" t="s">
        <v>17</v>
      </c>
      <c r="J16" s="95"/>
      <c r="K16" s="95"/>
      <c r="L16" s="95"/>
      <c r="M16" s="95"/>
      <c r="N16" s="95" t="s">
        <v>17</v>
      </c>
      <c r="O16" s="95"/>
      <c r="P16" s="95"/>
      <c r="Q16" s="95"/>
      <c r="R16" s="95"/>
      <c r="S16" s="4" t="s">
        <v>21</v>
      </c>
      <c r="T16" s="95" t="s">
        <v>14</v>
      </c>
      <c r="U16" s="95"/>
    </row>
    <row r="17" spans="1:21" ht="14.25" customHeight="1">
      <c r="A17" s="30">
        <v>1</v>
      </c>
      <c r="B17" s="30">
        <v>2</v>
      </c>
      <c r="C17" s="55">
        <v>3</v>
      </c>
      <c r="D17" s="93"/>
      <c r="E17" s="94"/>
      <c r="F17" s="30">
        <v>4</v>
      </c>
      <c r="G17" s="55">
        <v>5</v>
      </c>
      <c r="H17" s="94"/>
      <c r="I17" s="30">
        <v>6</v>
      </c>
      <c r="J17" s="30">
        <v>7</v>
      </c>
      <c r="K17" s="30">
        <v>8</v>
      </c>
      <c r="L17" s="55">
        <v>9</v>
      </c>
      <c r="M17" s="94"/>
      <c r="N17" s="55">
        <v>10</v>
      </c>
      <c r="O17" s="94"/>
      <c r="P17" s="55">
        <v>11</v>
      </c>
      <c r="Q17" s="93"/>
      <c r="R17" s="94"/>
      <c r="S17" s="30">
        <v>12</v>
      </c>
      <c r="T17" s="55">
        <v>13</v>
      </c>
      <c r="U17" s="94"/>
    </row>
    <row r="18" spans="1:21" ht="66" customHeight="1">
      <c r="A18" s="54">
        <v>1</v>
      </c>
      <c r="B18" s="6" t="s">
        <v>23</v>
      </c>
      <c r="C18" s="56" t="s">
        <v>24</v>
      </c>
      <c r="D18" s="25"/>
      <c r="E18" s="57"/>
      <c r="F18" s="7">
        <v>0.36</v>
      </c>
      <c r="G18" s="61">
        <v>6008.44</v>
      </c>
      <c r="H18" s="62"/>
      <c r="I18" s="9">
        <v>3986.2</v>
      </c>
      <c r="J18" s="47">
        <v>0</v>
      </c>
      <c r="K18" s="47">
        <v>2163</v>
      </c>
      <c r="L18" s="49">
        <v>728</v>
      </c>
      <c r="M18" s="50"/>
      <c r="N18" s="45">
        <v>1435</v>
      </c>
      <c r="O18" s="46"/>
      <c r="P18" s="49">
        <v>0</v>
      </c>
      <c r="Q18" s="26"/>
      <c r="R18" s="50"/>
      <c r="S18" s="7">
        <v>243.35</v>
      </c>
      <c r="T18" s="75">
        <v>87.606</v>
      </c>
      <c r="U18" s="76"/>
    </row>
    <row r="19" spans="1:21" ht="37.5" customHeight="1">
      <c r="A19" s="55"/>
      <c r="B19" s="10" t="s">
        <v>26</v>
      </c>
      <c r="C19" s="58"/>
      <c r="D19" s="59"/>
      <c r="E19" s="60"/>
      <c r="F19" s="4" t="s">
        <v>25</v>
      </c>
      <c r="G19" s="61">
        <v>2022.24</v>
      </c>
      <c r="H19" s="62"/>
      <c r="I19" s="7">
        <v>423.83</v>
      </c>
      <c r="J19" s="48"/>
      <c r="K19" s="48"/>
      <c r="L19" s="51"/>
      <c r="M19" s="53"/>
      <c r="N19" s="45">
        <v>153</v>
      </c>
      <c r="O19" s="46"/>
      <c r="P19" s="51"/>
      <c r="Q19" s="52"/>
      <c r="R19" s="53"/>
      <c r="S19" s="7">
        <v>41.39</v>
      </c>
      <c r="T19" s="79">
        <v>14.9004</v>
      </c>
      <c r="U19" s="80"/>
    </row>
    <row r="20" spans="1:21" ht="81.75" customHeight="1">
      <c r="A20" s="54">
        <v>2</v>
      </c>
      <c r="B20" s="6" t="s">
        <v>27</v>
      </c>
      <c r="C20" s="56" t="s">
        <v>28</v>
      </c>
      <c r="D20" s="25"/>
      <c r="E20" s="57"/>
      <c r="F20" s="7">
        <v>79.06</v>
      </c>
      <c r="G20" s="61">
        <v>10.41</v>
      </c>
      <c r="H20" s="62"/>
      <c r="I20" s="7">
        <v>10.41</v>
      </c>
      <c r="J20" s="47">
        <v>0</v>
      </c>
      <c r="K20" s="47">
        <v>823</v>
      </c>
      <c r="L20" s="49">
        <v>0</v>
      </c>
      <c r="M20" s="50"/>
      <c r="N20" s="45">
        <v>823</v>
      </c>
      <c r="O20" s="46"/>
      <c r="P20" s="49">
        <v>0</v>
      </c>
      <c r="Q20" s="26"/>
      <c r="R20" s="50"/>
      <c r="S20" s="12">
        <v>0</v>
      </c>
      <c r="T20" s="45">
        <v>0</v>
      </c>
      <c r="U20" s="46"/>
    </row>
    <row r="21" spans="1:21" ht="14.25" customHeight="1">
      <c r="A21" s="55"/>
      <c r="B21" s="10" t="s">
        <v>26</v>
      </c>
      <c r="C21" s="58"/>
      <c r="D21" s="59"/>
      <c r="E21" s="60"/>
      <c r="F21" s="4" t="s">
        <v>29</v>
      </c>
      <c r="G21" s="45">
        <v>0</v>
      </c>
      <c r="H21" s="46"/>
      <c r="I21" s="12">
        <v>0</v>
      </c>
      <c r="J21" s="48"/>
      <c r="K21" s="48"/>
      <c r="L21" s="51"/>
      <c r="M21" s="53"/>
      <c r="N21" s="45">
        <v>0</v>
      </c>
      <c r="O21" s="46"/>
      <c r="P21" s="51"/>
      <c r="Q21" s="52"/>
      <c r="R21" s="53"/>
      <c r="S21" s="12">
        <v>0</v>
      </c>
      <c r="T21" s="45">
        <v>0</v>
      </c>
      <c r="U21" s="46"/>
    </row>
    <row r="22" spans="1:21" ht="68.25" customHeight="1">
      <c r="A22" s="54">
        <v>3</v>
      </c>
      <c r="B22" s="6" t="s">
        <v>30</v>
      </c>
      <c r="C22" s="56" t="s">
        <v>31</v>
      </c>
      <c r="D22" s="25"/>
      <c r="E22" s="57"/>
      <c r="F22" s="7">
        <v>0.24</v>
      </c>
      <c r="G22" s="79">
        <v>7985.572499999999</v>
      </c>
      <c r="H22" s="80"/>
      <c r="I22" s="13">
        <v>7700.2875</v>
      </c>
      <c r="J22" s="77">
        <v>4.34</v>
      </c>
      <c r="K22" s="47">
        <v>1917</v>
      </c>
      <c r="L22" s="49">
        <v>67</v>
      </c>
      <c r="M22" s="50"/>
      <c r="N22" s="45">
        <v>1848</v>
      </c>
      <c r="O22" s="46"/>
      <c r="P22" s="49">
        <v>1</v>
      </c>
      <c r="Q22" s="26"/>
      <c r="R22" s="50"/>
      <c r="S22" s="14">
        <v>36.018</v>
      </c>
      <c r="T22" s="73">
        <v>8.64432</v>
      </c>
      <c r="U22" s="74"/>
    </row>
    <row r="23" spans="1:21" ht="67.5" customHeight="1">
      <c r="A23" s="55"/>
      <c r="B23" s="10" t="s">
        <v>34</v>
      </c>
      <c r="C23" s="58" t="s">
        <v>32</v>
      </c>
      <c r="D23" s="59"/>
      <c r="E23" s="60"/>
      <c r="F23" s="4" t="s">
        <v>33</v>
      </c>
      <c r="G23" s="75">
        <v>280.945</v>
      </c>
      <c r="H23" s="76"/>
      <c r="I23" s="7">
        <v>1346.85</v>
      </c>
      <c r="J23" s="78"/>
      <c r="K23" s="48"/>
      <c r="L23" s="51"/>
      <c r="M23" s="53"/>
      <c r="N23" s="45">
        <v>323</v>
      </c>
      <c r="O23" s="46"/>
      <c r="P23" s="51"/>
      <c r="Q23" s="52"/>
      <c r="R23" s="53"/>
      <c r="S23" s="13">
        <v>112.6125</v>
      </c>
      <c r="T23" s="75">
        <v>27.027</v>
      </c>
      <c r="U23" s="76"/>
    </row>
    <row r="24" spans="1:21" ht="65.25" customHeight="1">
      <c r="A24" s="54">
        <v>4</v>
      </c>
      <c r="B24" s="6" t="s">
        <v>27</v>
      </c>
      <c r="C24" s="56" t="s">
        <v>28</v>
      </c>
      <c r="D24" s="25"/>
      <c r="E24" s="57"/>
      <c r="F24" s="12">
        <v>396</v>
      </c>
      <c r="G24" s="61">
        <v>10.41</v>
      </c>
      <c r="H24" s="62"/>
      <c r="I24" s="7">
        <v>10.41</v>
      </c>
      <c r="J24" s="47">
        <v>0</v>
      </c>
      <c r="K24" s="47">
        <v>4122</v>
      </c>
      <c r="L24" s="49">
        <v>0</v>
      </c>
      <c r="M24" s="50"/>
      <c r="N24" s="45">
        <v>4122</v>
      </c>
      <c r="O24" s="46"/>
      <c r="P24" s="49">
        <v>0</v>
      </c>
      <c r="Q24" s="26"/>
      <c r="R24" s="50"/>
      <c r="S24" s="12">
        <v>0</v>
      </c>
      <c r="T24" s="45">
        <v>0</v>
      </c>
      <c r="U24" s="46"/>
    </row>
    <row r="25" spans="1:21" ht="14.25" customHeight="1">
      <c r="A25" s="55"/>
      <c r="B25" s="10" t="s">
        <v>26</v>
      </c>
      <c r="C25" s="58" t="s">
        <v>35</v>
      </c>
      <c r="D25" s="59"/>
      <c r="E25" s="60"/>
      <c r="F25" s="4" t="s">
        <v>29</v>
      </c>
      <c r="G25" s="45">
        <v>0</v>
      </c>
      <c r="H25" s="46"/>
      <c r="I25" s="12">
        <v>0</v>
      </c>
      <c r="J25" s="48"/>
      <c r="K25" s="48"/>
      <c r="L25" s="51"/>
      <c r="M25" s="53"/>
      <c r="N25" s="45">
        <v>0</v>
      </c>
      <c r="O25" s="46"/>
      <c r="P25" s="51"/>
      <c r="Q25" s="52"/>
      <c r="R25" s="53"/>
      <c r="S25" s="12">
        <v>0</v>
      </c>
      <c r="T25" s="45">
        <v>0</v>
      </c>
      <c r="U25" s="46"/>
    </row>
    <row r="26" spans="1:21" ht="41.25" customHeight="1">
      <c r="A26" s="54">
        <v>5</v>
      </c>
      <c r="B26" s="6" t="s">
        <v>36</v>
      </c>
      <c r="C26" s="56" t="s">
        <v>37</v>
      </c>
      <c r="D26" s="25"/>
      <c r="E26" s="57"/>
      <c r="F26" s="7">
        <v>1.39</v>
      </c>
      <c r="G26" s="79">
        <v>2836.8304999999996</v>
      </c>
      <c r="H26" s="80"/>
      <c r="I26" s="7">
        <v>2679.65</v>
      </c>
      <c r="J26" s="89">
        <v>12.2</v>
      </c>
      <c r="K26" s="47">
        <v>3943</v>
      </c>
      <c r="L26" s="49">
        <v>202</v>
      </c>
      <c r="M26" s="50"/>
      <c r="N26" s="45">
        <v>3725</v>
      </c>
      <c r="O26" s="46"/>
      <c r="P26" s="49">
        <v>17</v>
      </c>
      <c r="Q26" s="26"/>
      <c r="R26" s="50"/>
      <c r="S26" s="14">
        <v>18.078</v>
      </c>
      <c r="T26" s="73">
        <v>25.12842</v>
      </c>
      <c r="U26" s="74"/>
    </row>
    <row r="27" spans="1:21" ht="66" customHeight="1">
      <c r="A27" s="55"/>
      <c r="B27" s="10" t="s">
        <v>34</v>
      </c>
      <c r="C27" s="58" t="s">
        <v>38</v>
      </c>
      <c r="D27" s="59"/>
      <c r="E27" s="60"/>
      <c r="F27" s="4" t="s">
        <v>39</v>
      </c>
      <c r="G27" s="79">
        <v>144.9805</v>
      </c>
      <c r="H27" s="80"/>
      <c r="I27" s="13">
        <v>221.9125</v>
      </c>
      <c r="J27" s="90"/>
      <c r="K27" s="48"/>
      <c r="L27" s="51"/>
      <c r="M27" s="53"/>
      <c r="N27" s="45">
        <v>308</v>
      </c>
      <c r="O27" s="46"/>
      <c r="P27" s="51"/>
      <c r="Q27" s="52"/>
      <c r="R27" s="53"/>
      <c r="S27" s="7">
        <v>17.35</v>
      </c>
      <c r="T27" s="79">
        <v>24.1165</v>
      </c>
      <c r="U27" s="80"/>
    </row>
    <row r="28" spans="1:21" ht="12.75" customHeight="1">
      <c r="A28" s="54">
        <v>5.1</v>
      </c>
      <c r="B28" s="54" t="s">
        <v>40</v>
      </c>
      <c r="C28" s="56" t="s">
        <v>41</v>
      </c>
      <c r="D28" s="25"/>
      <c r="E28" s="25"/>
      <c r="F28" s="15">
        <v>152.9</v>
      </c>
      <c r="G28" s="56"/>
      <c r="H28" s="25"/>
      <c r="I28" s="63">
        <v>110</v>
      </c>
      <c r="J28" s="87">
        <v>55.26</v>
      </c>
      <c r="K28" s="54"/>
      <c r="L28" s="56"/>
      <c r="M28" s="25"/>
      <c r="N28" s="25"/>
      <c r="O28" s="25"/>
      <c r="P28" s="67">
        <v>8449</v>
      </c>
      <c r="Q28" s="68"/>
      <c r="R28" s="69"/>
      <c r="S28" s="56"/>
      <c r="T28" s="25"/>
      <c r="U28" s="57"/>
    </row>
    <row r="29" spans="1:21" ht="28.5" customHeight="1">
      <c r="A29" s="55"/>
      <c r="B29" s="55"/>
      <c r="C29" s="58"/>
      <c r="D29" s="59"/>
      <c r="E29" s="59"/>
      <c r="F29" s="5" t="s">
        <v>42</v>
      </c>
      <c r="G29" s="58"/>
      <c r="H29" s="59"/>
      <c r="I29" s="64"/>
      <c r="J29" s="88"/>
      <c r="K29" s="55"/>
      <c r="L29" s="58"/>
      <c r="M29" s="59"/>
      <c r="N29" s="59"/>
      <c r="O29" s="59"/>
      <c r="P29" s="70"/>
      <c r="Q29" s="71"/>
      <c r="R29" s="72"/>
      <c r="S29" s="58"/>
      <c r="T29" s="59"/>
      <c r="U29" s="60"/>
    </row>
    <row r="30" spans="1:21" ht="105" customHeight="1">
      <c r="A30" s="54">
        <v>6</v>
      </c>
      <c r="B30" s="6" t="s">
        <v>43</v>
      </c>
      <c r="C30" s="56" t="s">
        <v>44</v>
      </c>
      <c r="D30" s="25"/>
      <c r="E30" s="57"/>
      <c r="F30" s="9">
        <v>1.5</v>
      </c>
      <c r="G30" s="79">
        <v>27548.4415</v>
      </c>
      <c r="H30" s="80"/>
      <c r="I30" s="13">
        <v>5456.9875</v>
      </c>
      <c r="J30" s="89">
        <v>21744.2</v>
      </c>
      <c r="K30" s="47">
        <v>41323</v>
      </c>
      <c r="L30" s="49">
        <v>521</v>
      </c>
      <c r="M30" s="50"/>
      <c r="N30" s="45">
        <v>8185</v>
      </c>
      <c r="O30" s="46"/>
      <c r="P30" s="49">
        <v>32616</v>
      </c>
      <c r="Q30" s="26"/>
      <c r="R30" s="50"/>
      <c r="S30" s="14">
        <v>42.504</v>
      </c>
      <c r="T30" s="75">
        <v>63.756</v>
      </c>
      <c r="U30" s="76"/>
    </row>
    <row r="31" spans="1:21" ht="67.5" customHeight="1">
      <c r="A31" s="55"/>
      <c r="B31" s="10" t="s">
        <v>34</v>
      </c>
      <c r="C31" s="58" t="s">
        <v>45</v>
      </c>
      <c r="D31" s="59"/>
      <c r="E31" s="60"/>
      <c r="F31" s="4" t="s">
        <v>46</v>
      </c>
      <c r="G31" s="75">
        <v>347.254</v>
      </c>
      <c r="H31" s="76"/>
      <c r="I31" s="14">
        <v>687.975</v>
      </c>
      <c r="J31" s="90"/>
      <c r="K31" s="48"/>
      <c r="L31" s="51"/>
      <c r="M31" s="53"/>
      <c r="N31" s="45">
        <v>1032</v>
      </c>
      <c r="O31" s="46"/>
      <c r="P31" s="51"/>
      <c r="Q31" s="52"/>
      <c r="R31" s="53"/>
      <c r="S31" s="13">
        <v>52.4375</v>
      </c>
      <c r="T31" s="73">
        <v>78.65625</v>
      </c>
      <c r="U31" s="74"/>
    </row>
    <row r="32" spans="1:21" ht="83.25" customHeight="1">
      <c r="A32" s="54">
        <v>7</v>
      </c>
      <c r="B32" s="6" t="s">
        <v>47</v>
      </c>
      <c r="C32" s="56" t="s">
        <v>48</v>
      </c>
      <c r="D32" s="25"/>
      <c r="E32" s="57"/>
      <c r="F32" s="7">
        <v>3.26</v>
      </c>
      <c r="G32" s="79">
        <v>1595.8125</v>
      </c>
      <c r="H32" s="80"/>
      <c r="I32" s="13">
        <v>298.0125</v>
      </c>
      <c r="J32" s="89">
        <v>1297.8</v>
      </c>
      <c r="K32" s="47">
        <v>5202</v>
      </c>
      <c r="L32" s="49">
        <v>0</v>
      </c>
      <c r="M32" s="50"/>
      <c r="N32" s="45">
        <v>972</v>
      </c>
      <c r="O32" s="46"/>
      <c r="P32" s="49">
        <v>4231</v>
      </c>
      <c r="Q32" s="26"/>
      <c r="R32" s="50"/>
      <c r="S32" s="12">
        <v>0</v>
      </c>
      <c r="T32" s="45">
        <v>0</v>
      </c>
      <c r="U32" s="46"/>
    </row>
    <row r="33" spans="1:21" ht="60" customHeight="1">
      <c r="A33" s="55"/>
      <c r="B33" s="10" t="s">
        <v>34</v>
      </c>
      <c r="C33" s="58" t="s">
        <v>49</v>
      </c>
      <c r="D33" s="59"/>
      <c r="E33" s="60"/>
      <c r="F33" s="4" t="s">
        <v>46</v>
      </c>
      <c r="G33" s="45">
        <v>0</v>
      </c>
      <c r="H33" s="46"/>
      <c r="I33" s="13">
        <v>37.6875</v>
      </c>
      <c r="J33" s="90"/>
      <c r="K33" s="48"/>
      <c r="L33" s="51"/>
      <c r="M33" s="53"/>
      <c r="N33" s="45">
        <v>123</v>
      </c>
      <c r="O33" s="46"/>
      <c r="P33" s="51"/>
      <c r="Q33" s="52"/>
      <c r="R33" s="53"/>
      <c r="S33" s="13">
        <v>3.1375</v>
      </c>
      <c r="T33" s="73">
        <v>10.22825</v>
      </c>
      <c r="U33" s="74"/>
    </row>
    <row r="34" spans="1:21" ht="83.25" customHeight="1">
      <c r="A34" s="54">
        <v>8</v>
      </c>
      <c r="B34" s="6" t="s">
        <v>47</v>
      </c>
      <c r="C34" s="56" t="s">
        <v>50</v>
      </c>
      <c r="D34" s="25"/>
      <c r="E34" s="57"/>
      <c r="F34" s="14">
        <v>-2.541</v>
      </c>
      <c r="G34" s="79">
        <v>1595.8125</v>
      </c>
      <c r="H34" s="80"/>
      <c r="I34" s="13">
        <v>298.0125</v>
      </c>
      <c r="J34" s="89">
        <v>1297.8</v>
      </c>
      <c r="K34" s="47">
        <v>-4055</v>
      </c>
      <c r="L34" s="49">
        <v>0</v>
      </c>
      <c r="M34" s="50"/>
      <c r="N34" s="45">
        <v>-757</v>
      </c>
      <c r="O34" s="46"/>
      <c r="P34" s="49">
        <v>-3298</v>
      </c>
      <c r="Q34" s="26"/>
      <c r="R34" s="50"/>
      <c r="S34" s="12">
        <v>0</v>
      </c>
      <c r="T34" s="45">
        <v>0</v>
      </c>
      <c r="U34" s="46"/>
    </row>
    <row r="35" spans="1:21" ht="65.25" customHeight="1">
      <c r="A35" s="55"/>
      <c r="B35" s="10" t="s">
        <v>34</v>
      </c>
      <c r="C35" s="58" t="s">
        <v>51</v>
      </c>
      <c r="D35" s="59"/>
      <c r="E35" s="60"/>
      <c r="F35" s="4" t="s">
        <v>46</v>
      </c>
      <c r="G35" s="45">
        <v>0</v>
      </c>
      <c r="H35" s="46"/>
      <c r="I35" s="13">
        <v>37.6875</v>
      </c>
      <c r="J35" s="90"/>
      <c r="K35" s="48"/>
      <c r="L35" s="51"/>
      <c r="M35" s="53"/>
      <c r="N35" s="45">
        <v>-96</v>
      </c>
      <c r="O35" s="46"/>
      <c r="P35" s="51"/>
      <c r="Q35" s="52"/>
      <c r="R35" s="53"/>
      <c r="S35" s="13">
        <v>3.1375</v>
      </c>
      <c r="T35" s="73">
        <v>-7.97239</v>
      </c>
      <c r="U35" s="74"/>
    </row>
    <row r="36" spans="1:21" ht="78" customHeight="1">
      <c r="A36" s="54">
        <v>9</v>
      </c>
      <c r="B36" s="6" t="s">
        <v>52</v>
      </c>
      <c r="C36" s="56" t="s">
        <v>53</v>
      </c>
      <c r="D36" s="25"/>
      <c r="E36" s="57"/>
      <c r="F36" s="7">
        <v>472.58</v>
      </c>
      <c r="G36" s="61">
        <v>31.47</v>
      </c>
      <c r="H36" s="62"/>
      <c r="I36" s="7">
        <v>31.47</v>
      </c>
      <c r="J36" s="47">
        <v>0</v>
      </c>
      <c r="K36" s="47">
        <v>14872</v>
      </c>
      <c r="L36" s="49">
        <v>0</v>
      </c>
      <c r="M36" s="50"/>
      <c r="N36" s="45">
        <v>14872</v>
      </c>
      <c r="O36" s="46"/>
      <c r="P36" s="49">
        <v>0</v>
      </c>
      <c r="Q36" s="26"/>
      <c r="R36" s="50"/>
      <c r="S36" s="12">
        <v>0</v>
      </c>
      <c r="T36" s="45">
        <v>0</v>
      </c>
      <c r="U36" s="46"/>
    </row>
    <row r="37" spans="1:21" ht="14.25" customHeight="1">
      <c r="A37" s="55"/>
      <c r="B37" s="10" t="s">
        <v>26</v>
      </c>
      <c r="C37" s="58"/>
      <c r="D37" s="59"/>
      <c r="E37" s="60"/>
      <c r="F37" s="4" t="s">
        <v>29</v>
      </c>
      <c r="G37" s="45">
        <v>0</v>
      </c>
      <c r="H37" s="46"/>
      <c r="I37" s="12">
        <v>0</v>
      </c>
      <c r="J37" s="48"/>
      <c r="K37" s="48"/>
      <c r="L37" s="51"/>
      <c r="M37" s="53"/>
      <c r="N37" s="45">
        <v>0</v>
      </c>
      <c r="O37" s="46"/>
      <c r="P37" s="51"/>
      <c r="Q37" s="52"/>
      <c r="R37" s="53"/>
      <c r="S37" s="12">
        <v>0</v>
      </c>
      <c r="T37" s="45">
        <v>0</v>
      </c>
      <c r="U37" s="46"/>
    </row>
    <row r="38" spans="1:21" ht="24.75" customHeight="1">
      <c r="A38" s="54">
        <v>10</v>
      </c>
      <c r="B38" s="6" t="s">
        <v>54</v>
      </c>
      <c r="C38" s="56" t="s">
        <v>55</v>
      </c>
      <c r="D38" s="25"/>
      <c r="E38" s="57"/>
      <c r="F38" s="7">
        <v>1.92</v>
      </c>
      <c r="G38" s="61">
        <v>1581.73</v>
      </c>
      <c r="H38" s="62"/>
      <c r="I38" s="9">
        <v>49.5</v>
      </c>
      <c r="J38" s="77">
        <v>1532.23</v>
      </c>
      <c r="K38" s="47">
        <v>3037</v>
      </c>
      <c r="L38" s="49">
        <v>0</v>
      </c>
      <c r="M38" s="50"/>
      <c r="N38" s="45">
        <v>95</v>
      </c>
      <c r="O38" s="46"/>
      <c r="P38" s="49">
        <v>2942</v>
      </c>
      <c r="Q38" s="26"/>
      <c r="R38" s="50"/>
      <c r="S38" s="12">
        <v>0</v>
      </c>
      <c r="T38" s="45">
        <v>0</v>
      </c>
      <c r="U38" s="46"/>
    </row>
    <row r="39" spans="1:21" ht="44.25" customHeight="1">
      <c r="A39" s="55"/>
      <c r="B39" s="10" t="s">
        <v>34</v>
      </c>
      <c r="C39" s="58" t="s">
        <v>56</v>
      </c>
      <c r="D39" s="59"/>
      <c r="E39" s="60"/>
      <c r="F39" s="4" t="s">
        <v>29</v>
      </c>
      <c r="G39" s="45">
        <v>0</v>
      </c>
      <c r="H39" s="46"/>
      <c r="I39" s="14">
        <v>9.575</v>
      </c>
      <c r="J39" s="78"/>
      <c r="K39" s="48"/>
      <c r="L39" s="51"/>
      <c r="M39" s="53"/>
      <c r="N39" s="45">
        <v>18</v>
      </c>
      <c r="O39" s="46"/>
      <c r="P39" s="51"/>
      <c r="Q39" s="52"/>
      <c r="R39" s="53"/>
      <c r="S39" s="14">
        <v>0.825</v>
      </c>
      <c r="T39" s="75">
        <v>1.584</v>
      </c>
      <c r="U39" s="76"/>
    </row>
    <row r="40" spans="1:21" ht="93.75" customHeight="1">
      <c r="A40" s="54">
        <v>11</v>
      </c>
      <c r="B40" s="6" t="s">
        <v>57</v>
      </c>
      <c r="C40" s="56" t="s">
        <v>58</v>
      </c>
      <c r="D40" s="25"/>
      <c r="E40" s="57"/>
      <c r="F40" s="14">
        <v>2.638</v>
      </c>
      <c r="G40" s="79">
        <v>55384.2225</v>
      </c>
      <c r="H40" s="80"/>
      <c r="I40" s="14">
        <v>2982.775</v>
      </c>
      <c r="J40" s="77">
        <v>51977.73</v>
      </c>
      <c r="K40" s="47">
        <v>146104</v>
      </c>
      <c r="L40" s="49">
        <v>1118</v>
      </c>
      <c r="M40" s="50"/>
      <c r="N40" s="45">
        <v>7869</v>
      </c>
      <c r="O40" s="46"/>
      <c r="P40" s="49">
        <v>137117</v>
      </c>
      <c r="Q40" s="26"/>
      <c r="R40" s="50"/>
      <c r="S40" s="14">
        <v>44.045</v>
      </c>
      <c r="T40" s="73">
        <v>116.19071</v>
      </c>
      <c r="U40" s="74"/>
    </row>
    <row r="41" spans="1:21" ht="79.5" customHeight="1">
      <c r="A41" s="55"/>
      <c r="B41" s="10" t="s">
        <v>34</v>
      </c>
      <c r="C41" s="58" t="s">
        <v>59</v>
      </c>
      <c r="D41" s="59"/>
      <c r="E41" s="60"/>
      <c r="F41" s="4" t="s">
        <v>60</v>
      </c>
      <c r="G41" s="79">
        <v>423.7175</v>
      </c>
      <c r="H41" s="80"/>
      <c r="I41" s="14">
        <v>328.175</v>
      </c>
      <c r="J41" s="78"/>
      <c r="K41" s="48"/>
      <c r="L41" s="51"/>
      <c r="M41" s="53"/>
      <c r="N41" s="45">
        <v>866</v>
      </c>
      <c r="O41" s="46"/>
      <c r="P41" s="51"/>
      <c r="Q41" s="52"/>
      <c r="R41" s="53"/>
      <c r="S41" s="7">
        <v>23.85</v>
      </c>
      <c r="T41" s="79">
        <v>62.9163</v>
      </c>
      <c r="U41" s="80"/>
    </row>
    <row r="42" spans="1:21" ht="24.75" customHeight="1">
      <c r="A42" s="54">
        <v>11.1</v>
      </c>
      <c r="B42" s="54" t="s">
        <v>61</v>
      </c>
      <c r="C42" s="56" t="s">
        <v>62</v>
      </c>
      <c r="D42" s="25"/>
      <c r="E42" s="25"/>
      <c r="F42" s="17">
        <v>-254.83079999999998</v>
      </c>
      <c r="G42" s="56"/>
      <c r="H42" s="25"/>
      <c r="I42" s="81">
        <v>-96.6</v>
      </c>
      <c r="J42" s="83">
        <v>535.5</v>
      </c>
      <c r="K42" s="54"/>
      <c r="L42" s="56"/>
      <c r="M42" s="25"/>
      <c r="N42" s="25"/>
      <c r="O42" s="25"/>
      <c r="P42" s="67">
        <v>-136462</v>
      </c>
      <c r="Q42" s="68"/>
      <c r="R42" s="69"/>
      <c r="S42" s="56"/>
      <c r="T42" s="25"/>
      <c r="U42" s="57"/>
    </row>
    <row r="43" spans="1:21" ht="69.75" customHeight="1">
      <c r="A43" s="55"/>
      <c r="B43" s="55"/>
      <c r="C43" s="58"/>
      <c r="D43" s="59"/>
      <c r="E43" s="59"/>
      <c r="F43" s="5" t="s">
        <v>63</v>
      </c>
      <c r="G43" s="58"/>
      <c r="H43" s="59"/>
      <c r="I43" s="82"/>
      <c r="J43" s="84"/>
      <c r="K43" s="55"/>
      <c r="L43" s="58"/>
      <c r="M43" s="59"/>
      <c r="N43" s="59"/>
      <c r="O43" s="59"/>
      <c r="P43" s="70"/>
      <c r="Q43" s="71"/>
      <c r="R43" s="72"/>
      <c r="S43" s="58"/>
      <c r="T43" s="59"/>
      <c r="U43" s="60"/>
    </row>
    <row r="44" spans="1:21" ht="24.75" customHeight="1">
      <c r="A44" s="54">
        <v>11.2</v>
      </c>
      <c r="B44" s="54" t="s">
        <v>64</v>
      </c>
      <c r="C44" s="56" t="s">
        <v>65</v>
      </c>
      <c r="D44" s="25"/>
      <c r="E44" s="25"/>
      <c r="F44" s="17">
        <v>254.83079999999998</v>
      </c>
      <c r="G44" s="56"/>
      <c r="H44" s="25"/>
      <c r="I44" s="81">
        <v>96.6</v>
      </c>
      <c r="J44" s="83">
        <v>512.4</v>
      </c>
      <c r="K44" s="54"/>
      <c r="L44" s="56"/>
      <c r="M44" s="25"/>
      <c r="N44" s="25"/>
      <c r="O44" s="25"/>
      <c r="P44" s="67">
        <v>130575</v>
      </c>
      <c r="Q44" s="68"/>
      <c r="R44" s="69"/>
      <c r="S44" s="56"/>
      <c r="T44" s="25"/>
      <c r="U44" s="57"/>
    </row>
    <row r="45" spans="1:21" ht="69" customHeight="1">
      <c r="A45" s="55"/>
      <c r="B45" s="55"/>
      <c r="C45" s="58"/>
      <c r="D45" s="59"/>
      <c r="E45" s="59"/>
      <c r="F45" s="5" t="s">
        <v>63</v>
      </c>
      <c r="G45" s="58"/>
      <c r="H45" s="59"/>
      <c r="I45" s="82"/>
      <c r="J45" s="84"/>
      <c r="K45" s="55"/>
      <c r="L45" s="58"/>
      <c r="M45" s="59"/>
      <c r="N45" s="59"/>
      <c r="O45" s="59"/>
      <c r="P45" s="70"/>
      <c r="Q45" s="71"/>
      <c r="R45" s="72"/>
      <c r="S45" s="58"/>
      <c r="T45" s="59"/>
      <c r="U45" s="60"/>
    </row>
    <row r="46" spans="1:21" ht="66" customHeight="1">
      <c r="A46" s="54">
        <v>12</v>
      </c>
      <c r="B46" s="6" t="s">
        <v>66</v>
      </c>
      <c r="C46" s="56" t="s">
        <v>67</v>
      </c>
      <c r="D46" s="25"/>
      <c r="E46" s="57"/>
      <c r="F46" s="9">
        <v>5.3</v>
      </c>
      <c r="G46" s="79">
        <v>6486.7955</v>
      </c>
      <c r="H46" s="80"/>
      <c r="I46" s="14">
        <v>3.875</v>
      </c>
      <c r="J46" s="77">
        <v>6481.92</v>
      </c>
      <c r="K46" s="47">
        <v>34380</v>
      </c>
      <c r="L46" s="49">
        <v>5</v>
      </c>
      <c r="M46" s="50"/>
      <c r="N46" s="45">
        <v>21</v>
      </c>
      <c r="O46" s="46"/>
      <c r="P46" s="49">
        <v>34354</v>
      </c>
      <c r="Q46" s="26"/>
      <c r="R46" s="50"/>
      <c r="S46" s="13">
        <v>0.1035</v>
      </c>
      <c r="T46" s="73">
        <v>0.54855</v>
      </c>
      <c r="U46" s="74"/>
    </row>
    <row r="47" spans="1:21" ht="54.75" customHeight="1">
      <c r="A47" s="55"/>
      <c r="B47" s="10" t="s">
        <v>34</v>
      </c>
      <c r="C47" s="58" t="s">
        <v>68</v>
      </c>
      <c r="D47" s="59"/>
      <c r="E47" s="60"/>
      <c r="F47" s="4" t="s">
        <v>60</v>
      </c>
      <c r="G47" s="79">
        <v>1.0005</v>
      </c>
      <c r="H47" s="80"/>
      <c r="I47" s="12">
        <v>0</v>
      </c>
      <c r="J47" s="78"/>
      <c r="K47" s="48"/>
      <c r="L47" s="51"/>
      <c r="M47" s="53"/>
      <c r="N47" s="45">
        <v>0</v>
      </c>
      <c r="O47" s="46"/>
      <c r="P47" s="51"/>
      <c r="Q47" s="52"/>
      <c r="R47" s="53"/>
      <c r="S47" s="12">
        <v>0</v>
      </c>
      <c r="T47" s="45">
        <v>0</v>
      </c>
      <c r="U47" s="46"/>
    </row>
    <row r="48" spans="1:21" ht="12.75" customHeight="1">
      <c r="A48" s="54">
        <v>12.1</v>
      </c>
      <c r="B48" s="54" t="s">
        <v>61</v>
      </c>
      <c r="C48" s="56" t="s">
        <v>62</v>
      </c>
      <c r="D48" s="25"/>
      <c r="E48" s="25"/>
      <c r="F48" s="18">
        <v>-64.13</v>
      </c>
      <c r="G48" s="56"/>
      <c r="H48" s="25"/>
      <c r="I48" s="81">
        <v>-12.1</v>
      </c>
      <c r="J48" s="83">
        <v>535.5</v>
      </c>
      <c r="K48" s="54"/>
      <c r="L48" s="56"/>
      <c r="M48" s="25"/>
      <c r="N48" s="25"/>
      <c r="O48" s="25"/>
      <c r="P48" s="67">
        <v>-34342</v>
      </c>
      <c r="Q48" s="68"/>
      <c r="R48" s="69"/>
      <c r="S48" s="56"/>
      <c r="T48" s="25"/>
      <c r="U48" s="57"/>
    </row>
    <row r="49" spans="1:21" ht="78.75" customHeight="1">
      <c r="A49" s="55"/>
      <c r="B49" s="55"/>
      <c r="C49" s="58"/>
      <c r="D49" s="59"/>
      <c r="E49" s="59"/>
      <c r="F49" s="5" t="s">
        <v>63</v>
      </c>
      <c r="G49" s="58"/>
      <c r="H49" s="59"/>
      <c r="I49" s="82"/>
      <c r="J49" s="84"/>
      <c r="K49" s="55"/>
      <c r="L49" s="58"/>
      <c r="M49" s="59"/>
      <c r="N49" s="59"/>
      <c r="O49" s="59"/>
      <c r="P49" s="70"/>
      <c r="Q49" s="71"/>
      <c r="R49" s="72"/>
      <c r="S49" s="58"/>
      <c r="T49" s="59"/>
      <c r="U49" s="60"/>
    </row>
    <row r="50" spans="1:21" ht="12.75" customHeight="1">
      <c r="A50" s="54">
        <v>12.2</v>
      </c>
      <c r="B50" s="54" t="s">
        <v>64</v>
      </c>
      <c r="C50" s="56" t="s">
        <v>65</v>
      </c>
      <c r="D50" s="25"/>
      <c r="E50" s="25"/>
      <c r="F50" s="18">
        <v>64.13</v>
      </c>
      <c r="G50" s="56"/>
      <c r="H50" s="25"/>
      <c r="I50" s="81">
        <v>12.1</v>
      </c>
      <c r="J50" s="83">
        <v>512.4</v>
      </c>
      <c r="K50" s="54"/>
      <c r="L50" s="56"/>
      <c r="M50" s="25"/>
      <c r="N50" s="25"/>
      <c r="O50" s="25"/>
      <c r="P50" s="67">
        <v>32860</v>
      </c>
      <c r="Q50" s="68"/>
      <c r="R50" s="69"/>
      <c r="S50" s="56"/>
      <c r="T50" s="25"/>
      <c r="U50" s="57"/>
    </row>
    <row r="51" spans="1:21" ht="82.5" customHeight="1">
      <c r="A51" s="55"/>
      <c r="B51" s="55"/>
      <c r="C51" s="58"/>
      <c r="D51" s="59"/>
      <c r="E51" s="59"/>
      <c r="F51" s="5" t="s">
        <v>63</v>
      </c>
      <c r="G51" s="58"/>
      <c r="H51" s="59"/>
      <c r="I51" s="82"/>
      <c r="J51" s="84"/>
      <c r="K51" s="55"/>
      <c r="L51" s="58"/>
      <c r="M51" s="59"/>
      <c r="N51" s="59"/>
      <c r="O51" s="59"/>
      <c r="P51" s="70"/>
      <c r="Q51" s="71"/>
      <c r="R51" s="72"/>
      <c r="S51" s="58"/>
      <c r="T51" s="59"/>
      <c r="U51" s="60"/>
    </row>
    <row r="52" spans="1:21" ht="93" customHeight="1">
      <c r="A52" s="54">
        <v>13</v>
      </c>
      <c r="B52" s="6" t="s">
        <v>57</v>
      </c>
      <c r="C52" s="56" t="s">
        <v>58</v>
      </c>
      <c r="D52" s="25"/>
      <c r="E52" s="57"/>
      <c r="F52" s="14">
        <v>0.702</v>
      </c>
      <c r="G52" s="79">
        <v>55384.2225</v>
      </c>
      <c r="H52" s="80"/>
      <c r="I52" s="14">
        <v>2982.775</v>
      </c>
      <c r="J52" s="77">
        <v>51977.73</v>
      </c>
      <c r="K52" s="47">
        <v>38880</v>
      </c>
      <c r="L52" s="49">
        <v>297</v>
      </c>
      <c r="M52" s="50"/>
      <c r="N52" s="45">
        <v>2094</v>
      </c>
      <c r="O52" s="46"/>
      <c r="P52" s="49">
        <v>36488</v>
      </c>
      <c r="Q52" s="26"/>
      <c r="R52" s="50"/>
      <c r="S52" s="14">
        <v>44.045</v>
      </c>
      <c r="T52" s="73">
        <v>30.91959</v>
      </c>
      <c r="U52" s="74"/>
    </row>
    <row r="53" spans="1:21" ht="67.5" customHeight="1">
      <c r="A53" s="55"/>
      <c r="B53" s="10" t="s">
        <v>34</v>
      </c>
      <c r="C53" s="58" t="s">
        <v>69</v>
      </c>
      <c r="D53" s="59"/>
      <c r="E53" s="60"/>
      <c r="F53" s="4" t="s">
        <v>60</v>
      </c>
      <c r="G53" s="79">
        <v>423.7175</v>
      </c>
      <c r="H53" s="80"/>
      <c r="I53" s="14">
        <v>328.175</v>
      </c>
      <c r="J53" s="78"/>
      <c r="K53" s="48"/>
      <c r="L53" s="51"/>
      <c r="M53" s="53"/>
      <c r="N53" s="45">
        <v>230</v>
      </c>
      <c r="O53" s="46"/>
      <c r="P53" s="51"/>
      <c r="Q53" s="52"/>
      <c r="R53" s="53"/>
      <c r="S53" s="7">
        <v>23.85</v>
      </c>
      <c r="T53" s="79">
        <v>16.7427</v>
      </c>
      <c r="U53" s="80"/>
    </row>
    <row r="54" spans="1:21" ht="24.75" customHeight="1">
      <c r="A54" s="54">
        <v>13.1</v>
      </c>
      <c r="B54" s="54" t="s">
        <v>61</v>
      </c>
      <c r="C54" s="56" t="s">
        <v>62</v>
      </c>
      <c r="D54" s="25"/>
      <c r="E54" s="25"/>
      <c r="F54" s="17">
        <v>-67.8132</v>
      </c>
      <c r="G54" s="56"/>
      <c r="H54" s="25"/>
      <c r="I54" s="81">
        <v>-96.6</v>
      </c>
      <c r="J54" s="83">
        <v>535.5</v>
      </c>
      <c r="K54" s="54"/>
      <c r="L54" s="56"/>
      <c r="M54" s="25"/>
      <c r="N54" s="25"/>
      <c r="O54" s="25"/>
      <c r="P54" s="67">
        <v>-36314</v>
      </c>
      <c r="Q54" s="68"/>
      <c r="R54" s="69"/>
      <c r="S54" s="56"/>
      <c r="T54" s="25"/>
      <c r="U54" s="57"/>
    </row>
    <row r="55" spans="1:21" ht="72.75" customHeight="1">
      <c r="A55" s="55"/>
      <c r="B55" s="55"/>
      <c r="C55" s="58"/>
      <c r="D55" s="59"/>
      <c r="E55" s="59"/>
      <c r="F55" s="5" t="s">
        <v>63</v>
      </c>
      <c r="G55" s="58"/>
      <c r="H55" s="59"/>
      <c r="I55" s="82"/>
      <c r="J55" s="84"/>
      <c r="K55" s="55"/>
      <c r="L55" s="58"/>
      <c r="M55" s="59"/>
      <c r="N55" s="59"/>
      <c r="O55" s="59"/>
      <c r="P55" s="70"/>
      <c r="Q55" s="71"/>
      <c r="R55" s="72"/>
      <c r="S55" s="58"/>
      <c r="T55" s="59"/>
      <c r="U55" s="60"/>
    </row>
    <row r="56" spans="1:21" ht="12.75" customHeight="1">
      <c r="A56" s="54">
        <v>13.2</v>
      </c>
      <c r="B56" s="54" t="s">
        <v>70</v>
      </c>
      <c r="C56" s="56" t="s">
        <v>71</v>
      </c>
      <c r="D56" s="25"/>
      <c r="E56" s="25"/>
      <c r="F56" s="17">
        <v>67.8132</v>
      </c>
      <c r="G56" s="56"/>
      <c r="H56" s="25"/>
      <c r="I56" s="81">
        <v>96.6</v>
      </c>
      <c r="J56" s="65">
        <v>452</v>
      </c>
      <c r="K56" s="54"/>
      <c r="L56" s="56"/>
      <c r="M56" s="25"/>
      <c r="N56" s="25"/>
      <c r="O56" s="25"/>
      <c r="P56" s="67">
        <v>30652</v>
      </c>
      <c r="Q56" s="68"/>
      <c r="R56" s="69"/>
      <c r="S56" s="56"/>
      <c r="T56" s="25"/>
      <c r="U56" s="57"/>
    </row>
    <row r="57" spans="1:21" ht="83.25" customHeight="1">
      <c r="A57" s="55"/>
      <c r="B57" s="55"/>
      <c r="C57" s="58"/>
      <c r="D57" s="59"/>
      <c r="E57" s="59"/>
      <c r="F57" s="5" t="s">
        <v>63</v>
      </c>
      <c r="G57" s="58"/>
      <c r="H57" s="59"/>
      <c r="I57" s="82"/>
      <c r="J57" s="66"/>
      <c r="K57" s="55"/>
      <c r="L57" s="58"/>
      <c r="M57" s="59"/>
      <c r="N57" s="59"/>
      <c r="O57" s="59"/>
      <c r="P57" s="70"/>
      <c r="Q57" s="71"/>
      <c r="R57" s="72"/>
      <c r="S57" s="58"/>
      <c r="T57" s="59"/>
      <c r="U57" s="60"/>
    </row>
    <row r="58" spans="1:21" ht="56.25" customHeight="1">
      <c r="A58" s="54">
        <v>14</v>
      </c>
      <c r="B58" s="6" t="s">
        <v>66</v>
      </c>
      <c r="C58" s="56" t="s">
        <v>72</v>
      </c>
      <c r="D58" s="25"/>
      <c r="E58" s="57"/>
      <c r="F58" s="14">
        <v>2.808</v>
      </c>
      <c r="G58" s="79">
        <v>6486.7955</v>
      </c>
      <c r="H58" s="80"/>
      <c r="I58" s="14">
        <v>3.875</v>
      </c>
      <c r="J58" s="77">
        <v>6481.92</v>
      </c>
      <c r="K58" s="47">
        <v>18215</v>
      </c>
      <c r="L58" s="49">
        <v>3</v>
      </c>
      <c r="M58" s="50"/>
      <c r="N58" s="45">
        <v>11</v>
      </c>
      <c r="O58" s="46"/>
      <c r="P58" s="49">
        <v>18201</v>
      </c>
      <c r="Q58" s="26"/>
      <c r="R58" s="50"/>
      <c r="S58" s="13">
        <v>0.1035</v>
      </c>
      <c r="T58" s="73">
        <v>0.29063</v>
      </c>
      <c r="U58" s="74"/>
    </row>
    <row r="59" spans="1:21" ht="45.75" customHeight="1">
      <c r="A59" s="55"/>
      <c r="B59" s="10" t="s">
        <v>34</v>
      </c>
      <c r="C59" s="58" t="s">
        <v>73</v>
      </c>
      <c r="D59" s="59"/>
      <c r="E59" s="60"/>
      <c r="F59" s="4" t="s">
        <v>60</v>
      </c>
      <c r="G59" s="79">
        <v>1.0005</v>
      </c>
      <c r="H59" s="80"/>
      <c r="I59" s="12">
        <v>0</v>
      </c>
      <c r="J59" s="78"/>
      <c r="K59" s="48"/>
      <c r="L59" s="51"/>
      <c r="M59" s="53"/>
      <c r="N59" s="45">
        <v>0</v>
      </c>
      <c r="O59" s="46"/>
      <c r="P59" s="51"/>
      <c r="Q59" s="52"/>
      <c r="R59" s="53"/>
      <c r="S59" s="12">
        <v>0</v>
      </c>
      <c r="T59" s="45">
        <v>0</v>
      </c>
      <c r="U59" s="46"/>
    </row>
    <row r="60" spans="1:21" ht="24.75" customHeight="1">
      <c r="A60" s="54">
        <v>14.1</v>
      </c>
      <c r="B60" s="54" t="s">
        <v>61</v>
      </c>
      <c r="C60" s="56" t="s">
        <v>62</v>
      </c>
      <c r="D60" s="25"/>
      <c r="E60" s="25"/>
      <c r="F60" s="17">
        <v>-33.9768</v>
      </c>
      <c r="G60" s="56"/>
      <c r="H60" s="25"/>
      <c r="I60" s="81">
        <v>-12.1</v>
      </c>
      <c r="J60" s="87">
        <v>530.15</v>
      </c>
      <c r="K60" s="54"/>
      <c r="L60" s="56"/>
      <c r="M60" s="25"/>
      <c r="N60" s="25"/>
      <c r="O60" s="25"/>
      <c r="P60" s="67">
        <v>-18013</v>
      </c>
      <c r="Q60" s="68"/>
      <c r="R60" s="69"/>
      <c r="S60" s="56"/>
      <c r="T60" s="25"/>
      <c r="U60" s="57"/>
    </row>
    <row r="61" spans="1:21" ht="74.25" customHeight="1">
      <c r="A61" s="55"/>
      <c r="B61" s="55"/>
      <c r="C61" s="58"/>
      <c r="D61" s="59"/>
      <c r="E61" s="59"/>
      <c r="F61" s="5" t="s">
        <v>63</v>
      </c>
      <c r="G61" s="58"/>
      <c r="H61" s="59"/>
      <c r="I61" s="82"/>
      <c r="J61" s="88"/>
      <c r="K61" s="55"/>
      <c r="L61" s="58"/>
      <c r="M61" s="59"/>
      <c r="N61" s="59"/>
      <c r="O61" s="59"/>
      <c r="P61" s="70"/>
      <c r="Q61" s="71"/>
      <c r="R61" s="72"/>
      <c r="S61" s="58"/>
      <c r="T61" s="59"/>
      <c r="U61" s="60"/>
    </row>
    <row r="62" spans="1:21" ht="12.75" customHeight="1">
      <c r="A62" s="54">
        <v>14.2</v>
      </c>
      <c r="B62" s="54" t="s">
        <v>70</v>
      </c>
      <c r="C62" s="56" t="s">
        <v>71</v>
      </c>
      <c r="D62" s="25"/>
      <c r="E62" s="25"/>
      <c r="F62" s="17">
        <v>33.9768</v>
      </c>
      <c r="G62" s="56"/>
      <c r="H62" s="25"/>
      <c r="I62" s="81">
        <v>12.1</v>
      </c>
      <c r="J62" s="65">
        <v>452</v>
      </c>
      <c r="K62" s="54"/>
      <c r="L62" s="56"/>
      <c r="M62" s="25"/>
      <c r="N62" s="25"/>
      <c r="O62" s="25"/>
      <c r="P62" s="67">
        <v>15358</v>
      </c>
      <c r="Q62" s="68"/>
      <c r="R62" s="69"/>
      <c r="S62" s="56"/>
      <c r="T62" s="25"/>
      <c r="U62" s="57"/>
    </row>
    <row r="63" spans="1:21" ht="84.75" customHeight="1">
      <c r="A63" s="55"/>
      <c r="B63" s="55"/>
      <c r="C63" s="58"/>
      <c r="D63" s="59"/>
      <c r="E63" s="59"/>
      <c r="F63" s="5" t="s">
        <v>63</v>
      </c>
      <c r="G63" s="58"/>
      <c r="H63" s="59"/>
      <c r="I63" s="82"/>
      <c r="J63" s="66"/>
      <c r="K63" s="55"/>
      <c r="L63" s="58"/>
      <c r="M63" s="59"/>
      <c r="N63" s="59"/>
      <c r="O63" s="59"/>
      <c r="P63" s="70"/>
      <c r="Q63" s="71"/>
      <c r="R63" s="72"/>
      <c r="S63" s="58"/>
      <c r="T63" s="59"/>
      <c r="U63" s="60"/>
    </row>
    <row r="64" spans="1:21" ht="83.25" customHeight="1">
      <c r="A64" s="54">
        <v>15</v>
      </c>
      <c r="B64" s="6" t="s">
        <v>74</v>
      </c>
      <c r="C64" s="56" t="s">
        <v>75</v>
      </c>
      <c r="D64" s="25"/>
      <c r="E64" s="57"/>
      <c r="F64" s="7">
        <v>6.25</v>
      </c>
      <c r="G64" s="79">
        <v>1341.0705</v>
      </c>
      <c r="H64" s="80"/>
      <c r="I64" s="14">
        <v>1299.025</v>
      </c>
      <c r="J64" s="77">
        <v>7.81</v>
      </c>
      <c r="K64" s="47">
        <v>8382</v>
      </c>
      <c r="L64" s="49">
        <v>214</v>
      </c>
      <c r="M64" s="50"/>
      <c r="N64" s="45">
        <v>8119</v>
      </c>
      <c r="O64" s="46"/>
      <c r="P64" s="49">
        <v>49</v>
      </c>
      <c r="Q64" s="26"/>
      <c r="R64" s="50"/>
      <c r="S64" s="13">
        <v>4.0135</v>
      </c>
      <c r="T64" s="73">
        <v>25.08438</v>
      </c>
      <c r="U64" s="74"/>
    </row>
    <row r="65" spans="1:21" ht="66.75" customHeight="1">
      <c r="A65" s="55"/>
      <c r="B65" s="10" t="s">
        <v>34</v>
      </c>
      <c r="C65" s="58" t="s">
        <v>76</v>
      </c>
      <c r="D65" s="59"/>
      <c r="E65" s="60"/>
      <c r="F65" s="4" t="s">
        <v>77</v>
      </c>
      <c r="G65" s="79">
        <v>34.2355</v>
      </c>
      <c r="H65" s="80"/>
      <c r="I65" s="14">
        <v>65.975</v>
      </c>
      <c r="J65" s="78"/>
      <c r="K65" s="48"/>
      <c r="L65" s="51"/>
      <c r="M65" s="53"/>
      <c r="N65" s="45">
        <v>412</v>
      </c>
      <c r="O65" s="46"/>
      <c r="P65" s="51"/>
      <c r="Q65" s="52"/>
      <c r="R65" s="53"/>
      <c r="S65" s="7">
        <v>4.55</v>
      </c>
      <c r="T65" s="79">
        <v>28.4375</v>
      </c>
      <c r="U65" s="80"/>
    </row>
    <row r="66" spans="1:21" ht="68.25" customHeight="1">
      <c r="A66" s="54">
        <v>16</v>
      </c>
      <c r="B66" s="6" t="s">
        <v>27</v>
      </c>
      <c r="C66" s="56" t="s">
        <v>28</v>
      </c>
      <c r="D66" s="25"/>
      <c r="E66" s="57"/>
      <c r="F66" s="7">
        <v>68.63</v>
      </c>
      <c r="G66" s="61">
        <v>10.41</v>
      </c>
      <c r="H66" s="62"/>
      <c r="I66" s="7">
        <v>10.41</v>
      </c>
      <c r="J66" s="47">
        <v>0</v>
      </c>
      <c r="K66" s="47">
        <v>714</v>
      </c>
      <c r="L66" s="49">
        <v>0</v>
      </c>
      <c r="M66" s="50"/>
      <c r="N66" s="45">
        <v>714</v>
      </c>
      <c r="O66" s="46"/>
      <c r="P66" s="49">
        <v>0</v>
      </c>
      <c r="Q66" s="26"/>
      <c r="R66" s="50"/>
      <c r="S66" s="12">
        <v>0</v>
      </c>
      <c r="T66" s="45">
        <v>0</v>
      </c>
      <c r="U66" s="46"/>
    </row>
    <row r="67" spans="1:21" ht="14.25" customHeight="1">
      <c r="A67" s="55"/>
      <c r="B67" s="10" t="s">
        <v>26</v>
      </c>
      <c r="C67" s="58"/>
      <c r="D67" s="59"/>
      <c r="E67" s="60"/>
      <c r="F67" s="4" t="s">
        <v>29</v>
      </c>
      <c r="G67" s="45">
        <v>0</v>
      </c>
      <c r="H67" s="46"/>
      <c r="I67" s="12">
        <v>0</v>
      </c>
      <c r="J67" s="48"/>
      <c r="K67" s="48"/>
      <c r="L67" s="51"/>
      <c r="M67" s="53"/>
      <c r="N67" s="45">
        <v>0</v>
      </c>
      <c r="O67" s="46"/>
      <c r="P67" s="51"/>
      <c r="Q67" s="52"/>
      <c r="R67" s="53"/>
      <c r="S67" s="12">
        <v>0</v>
      </c>
      <c r="T67" s="45">
        <v>0</v>
      </c>
      <c r="U67" s="46"/>
    </row>
    <row r="68" spans="1:21" ht="36.75" customHeight="1">
      <c r="A68" s="54">
        <v>17</v>
      </c>
      <c r="B68" s="6" t="s">
        <v>78</v>
      </c>
      <c r="C68" s="56" t="s">
        <v>79</v>
      </c>
      <c r="D68" s="25"/>
      <c r="E68" s="57"/>
      <c r="F68" s="7">
        <v>0.59</v>
      </c>
      <c r="G68" s="79">
        <v>521.0994999999999</v>
      </c>
      <c r="H68" s="80"/>
      <c r="I68" s="12">
        <v>0</v>
      </c>
      <c r="J68" s="47">
        <v>0</v>
      </c>
      <c r="K68" s="47">
        <v>307</v>
      </c>
      <c r="L68" s="49">
        <v>307</v>
      </c>
      <c r="M68" s="50"/>
      <c r="N68" s="45">
        <v>0</v>
      </c>
      <c r="O68" s="46"/>
      <c r="P68" s="49">
        <v>0</v>
      </c>
      <c r="Q68" s="26"/>
      <c r="R68" s="50"/>
      <c r="S68" s="14">
        <v>64.975</v>
      </c>
      <c r="T68" s="73">
        <v>38.33525</v>
      </c>
      <c r="U68" s="74"/>
    </row>
    <row r="69" spans="1:21" ht="43.5" customHeight="1">
      <c r="A69" s="55"/>
      <c r="B69" s="10" t="s">
        <v>34</v>
      </c>
      <c r="C69" s="58" t="s">
        <v>80</v>
      </c>
      <c r="D69" s="59"/>
      <c r="E69" s="60"/>
      <c r="F69" s="4" t="s">
        <v>81</v>
      </c>
      <c r="G69" s="79">
        <v>521.0995</v>
      </c>
      <c r="H69" s="80"/>
      <c r="I69" s="12">
        <v>0</v>
      </c>
      <c r="J69" s="48"/>
      <c r="K69" s="48"/>
      <c r="L69" s="51"/>
      <c r="M69" s="53"/>
      <c r="N69" s="45">
        <v>0</v>
      </c>
      <c r="O69" s="46"/>
      <c r="P69" s="51"/>
      <c r="Q69" s="52"/>
      <c r="R69" s="53"/>
      <c r="S69" s="12">
        <v>0</v>
      </c>
      <c r="T69" s="45">
        <v>0</v>
      </c>
      <c r="U69" s="46"/>
    </row>
    <row r="70" spans="1:21" ht="66" customHeight="1">
      <c r="A70" s="54">
        <v>18</v>
      </c>
      <c r="B70" s="6" t="s">
        <v>27</v>
      </c>
      <c r="C70" s="56" t="s">
        <v>28</v>
      </c>
      <c r="D70" s="25"/>
      <c r="E70" s="57"/>
      <c r="F70" s="9">
        <v>6.1</v>
      </c>
      <c r="G70" s="61">
        <v>10.41</v>
      </c>
      <c r="H70" s="62"/>
      <c r="I70" s="7">
        <v>10.41</v>
      </c>
      <c r="J70" s="47">
        <v>0</v>
      </c>
      <c r="K70" s="47">
        <v>64</v>
      </c>
      <c r="L70" s="49">
        <v>0</v>
      </c>
      <c r="M70" s="50"/>
      <c r="N70" s="45">
        <v>64</v>
      </c>
      <c r="O70" s="46"/>
      <c r="P70" s="49">
        <v>0</v>
      </c>
      <c r="Q70" s="26"/>
      <c r="R70" s="50"/>
      <c r="S70" s="12">
        <v>0</v>
      </c>
      <c r="T70" s="45">
        <v>0</v>
      </c>
      <c r="U70" s="46"/>
    </row>
    <row r="71" spans="1:21" ht="14.25" customHeight="1">
      <c r="A71" s="55"/>
      <c r="B71" s="10" t="s">
        <v>26</v>
      </c>
      <c r="C71" s="58"/>
      <c r="D71" s="59"/>
      <c r="E71" s="60"/>
      <c r="F71" s="4" t="s">
        <v>29</v>
      </c>
      <c r="G71" s="45">
        <v>0</v>
      </c>
      <c r="H71" s="46"/>
      <c r="I71" s="12">
        <v>0</v>
      </c>
      <c r="J71" s="48"/>
      <c r="K71" s="48"/>
      <c r="L71" s="51"/>
      <c r="M71" s="53"/>
      <c r="N71" s="45">
        <v>0</v>
      </c>
      <c r="O71" s="46"/>
      <c r="P71" s="51"/>
      <c r="Q71" s="52"/>
      <c r="R71" s="53"/>
      <c r="S71" s="12">
        <v>0</v>
      </c>
      <c r="T71" s="45">
        <v>0</v>
      </c>
      <c r="U71" s="46"/>
    </row>
    <row r="72" spans="1:21" ht="42" customHeight="1">
      <c r="A72" s="54">
        <v>19</v>
      </c>
      <c r="B72" s="6" t="s">
        <v>82</v>
      </c>
      <c r="C72" s="56" t="s">
        <v>83</v>
      </c>
      <c r="D72" s="25"/>
      <c r="E72" s="57"/>
      <c r="F72" s="7">
        <v>0.87</v>
      </c>
      <c r="G72" s="75">
        <v>4529.786</v>
      </c>
      <c r="H72" s="76"/>
      <c r="I72" s="7">
        <v>99.55</v>
      </c>
      <c r="J72" s="77">
        <v>3690.05</v>
      </c>
      <c r="K72" s="47">
        <v>3941</v>
      </c>
      <c r="L72" s="49">
        <v>644</v>
      </c>
      <c r="M72" s="50"/>
      <c r="N72" s="45">
        <v>87</v>
      </c>
      <c r="O72" s="46"/>
      <c r="P72" s="49">
        <v>3210</v>
      </c>
      <c r="Q72" s="26"/>
      <c r="R72" s="50"/>
      <c r="S72" s="14">
        <v>87.492</v>
      </c>
      <c r="T72" s="73">
        <v>76.11804</v>
      </c>
      <c r="U72" s="74"/>
    </row>
    <row r="73" spans="1:21" ht="67.5" customHeight="1">
      <c r="A73" s="55"/>
      <c r="B73" s="10" t="s">
        <v>34</v>
      </c>
      <c r="C73" s="58" t="s">
        <v>84</v>
      </c>
      <c r="D73" s="59"/>
      <c r="E73" s="60"/>
      <c r="F73" s="4" t="s">
        <v>85</v>
      </c>
      <c r="G73" s="75">
        <v>740.186</v>
      </c>
      <c r="H73" s="76"/>
      <c r="I73" s="14">
        <v>11.475</v>
      </c>
      <c r="J73" s="78"/>
      <c r="K73" s="48"/>
      <c r="L73" s="51"/>
      <c r="M73" s="53"/>
      <c r="N73" s="45">
        <v>10</v>
      </c>
      <c r="O73" s="46"/>
      <c r="P73" s="51"/>
      <c r="Q73" s="52"/>
      <c r="R73" s="53"/>
      <c r="S73" s="7">
        <v>0.85</v>
      </c>
      <c r="T73" s="79">
        <v>0.7395</v>
      </c>
      <c r="U73" s="80"/>
    </row>
    <row r="74" spans="1:21" ht="12.75" customHeight="1">
      <c r="A74" s="54">
        <v>19.1</v>
      </c>
      <c r="B74" s="54" t="s">
        <v>86</v>
      </c>
      <c r="C74" s="56" t="s">
        <v>87</v>
      </c>
      <c r="D74" s="25"/>
      <c r="E74" s="25"/>
      <c r="F74" s="16">
        <v>87</v>
      </c>
      <c r="G74" s="56"/>
      <c r="H74" s="25"/>
      <c r="I74" s="63">
        <v>100</v>
      </c>
      <c r="J74" s="87">
        <v>63.12</v>
      </c>
      <c r="K74" s="54"/>
      <c r="L74" s="56"/>
      <c r="M74" s="25"/>
      <c r="N74" s="25"/>
      <c r="O74" s="25"/>
      <c r="P74" s="67">
        <v>5491</v>
      </c>
      <c r="Q74" s="68"/>
      <c r="R74" s="69"/>
      <c r="S74" s="56"/>
      <c r="T74" s="25"/>
      <c r="U74" s="57"/>
    </row>
    <row r="75" spans="1:21" ht="42" customHeight="1">
      <c r="A75" s="55"/>
      <c r="B75" s="55"/>
      <c r="C75" s="58"/>
      <c r="D75" s="59"/>
      <c r="E75" s="59"/>
      <c r="F75" s="5" t="s">
        <v>88</v>
      </c>
      <c r="G75" s="58"/>
      <c r="H75" s="59"/>
      <c r="I75" s="64"/>
      <c r="J75" s="88"/>
      <c r="K75" s="55"/>
      <c r="L75" s="58"/>
      <c r="M75" s="59"/>
      <c r="N75" s="59"/>
      <c r="O75" s="59"/>
      <c r="P75" s="70"/>
      <c r="Q75" s="71"/>
      <c r="R75" s="72"/>
      <c r="S75" s="58"/>
      <c r="T75" s="59"/>
      <c r="U75" s="60"/>
    </row>
    <row r="76" spans="1:21" ht="65.25" customHeight="1">
      <c r="A76" s="54">
        <v>20</v>
      </c>
      <c r="B76" s="6" t="s">
        <v>89</v>
      </c>
      <c r="C76" s="56" t="s">
        <v>90</v>
      </c>
      <c r="D76" s="25"/>
      <c r="E76" s="57"/>
      <c r="F76" s="19">
        <v>0.63171</v>
      </c>
      <c r="G76" s="79">
        <v>52841.54239999999</v>
      </c>
      <c r="H76" s="80"/>
      <c r="I76" s="9">
        <v>3985.2</v>
      </c>
      <c r="J76" s="77">
        <v>48563.12</v>
      </c>
      <c r="K76" s="47">
        <v>33381</v>
      </c>
      <c r="L76" s="49">
        <v>185</v>
      </c>
      <c r="M76" s="50"/>
      <c r="N76" s="45">
        <v>2517</v>
      </c>
      <c r="O76" s="46"/>
      <c r="P76" s="49">
        <v>30678</v>
      </c>
      <c r="Q76" s="26"/>
      <c r="R76" s="50"/>
      <c r="S76" s="13">
        <v>30.0426</v>
      </c>
      <c r="T76" s="73">
        <v>18.97821</v>
      </c>
      <c r="U76" s="74"/>
    </row>
    <row r="77" spans="1:21" ht="66.75" customHeight="1">
      <c r="A77" s="55"/>
      <c r="B77" s="10" t="s">
        <v>34</v>
      </c>
      <c r="C77" s="58" t="s">
        <v>91</v>
      </c>
      <c r="D77" s="59"/>
      <c r="E77" s="60"/>
      <c r="F77" s="4" t="s">
        <v>92</v>
      </c>
      <c r="G77" s="79">
        <v>293.2224</v>
      </c>
      <c r="H77" s="80"/>
      <c r="I77" s="7">
        <v>445.38</v>
      </c>
      <c r="J77" s="78"/>
      <c r="K77" s="48"/>
      <c r="L77" s="51"/>
      <c r="M77" s="53"/>
      <c r="N77" s="45">
        <v>281</v>
      </c>
      <c r="O77" s="46"/>
      <c r="P77" s="51"/>
      <c r="Q77" s="52"/>
      <c r="R77" s="53"/>
      <c r="S77" s="7">
        <v>32.25</v>
      </c>
      <c r="T77" s="73">
        <v>20.37265</v>
      </c>
      <c r="U77" s="74"/>
    </row>
    <row r="78" spans="1:21" ht="24.75" customHeight="1">
      <c r="A78" s="54">
        <v>20.1</v>
      </c>
      <c r="B78" s="54" t="s">
        <v>93</v>
      </c>
      <c r="C78" s="56" t="s">
        <v>94</v>
      </c>
      <c r="D78" s="25"/>
      <c r="E78" s="25"/>
      <c r="F78" s="20">
        <v>-63.80271</v>
      </c>
      <c r="G78" s="56"/>
      <c r="H78" s="25"/>
      <c r="I78" s="63">
        <v>-101</v>
      </c>
      <c r="J78" s="83">
        <v>479.6</v>
      </c>
      <c r="K78" s="54"/>
      <c r="L78" s="56"/>
      <c r="M78" s="25"/>
      <c r="N78" s="25"/>
      <c r="O78" s="25"/>
      <c r="P78" s="67">
        <v>-30600</v>
      </c>
      <c r="Q78" s="68"/>
      <c r="R78" s="69"/>
      <c r="S78" s="56"/>
      <c r="T78" s="25"/>
      <c r="U78" s="57"/>
    </row>
    <row r="79" spans="1:21" ht="30.75" customHeight="1">
      <c r="A79" s="55"/>
      <c r="B79" s="55"/>
      <c r="C79" s="58"/>
      <c r="D79" s="59"/>
      <c r="E79" s="59"/>
      <c r="F79" s="5" t="s">
        <v>63</v>
      </c>
      <c r="G79" s="58"/>
      <c r="H79" s="59"/>
      <c r="I79" s="64"/>
      <c r="J79" s="84"/>
      <c r="K79" s="55"/>
      <c r="L79" s="58"/>
      <c r="M79" s="59"/>
      <c r="N79" s="59"/>
      <c r="O79" s="59"/>
      <c r="P79" s="70"/>
      <c r="Q79" s="71"/>
      <c r="R79" s="72"/>
      <c r="S79" s="58"/>
      <c r="T79" s="59"/>
      <c r="U79" s="60"/>
    </row>
    <row r="80" spans="1:21" ht="24.75" customHeight="1">
      <c r="A80" s="54">
        <v>20.2</v>
      </c>
      <c r="B80" s="54" t="s">
        <v>95</v>
      </c>
      <c r="C80" s="56" t="s">
        <v>96</v>
      </c>
      <c r="D80" s="25"/>
      <c r="E80" s="25"/>
      <c r="F80" s="20">
        <v>63.80271</v>
      </c>
      <c r="G80" s="56"/>
      <c r="H80" s="25"/>
      <c r="I80" s="63">
        <v>101</v>
      </c>
      <c r="J80" s="83">
        <v>571.6</v>
      </c>
      <c r="K80" s="54"/>
      <c r="L80" s="56"/>
      <c r="M80" s="25"/>
      <c r="N80" s="25"/>
      <c r="O80" s="25"/>
      <c r="P80" s="67">
        <v>36470</v>
      </c>
      <c r="Q80" s="68"/>
      <c r="R80" s="69"/>
      <c r="S80" s="56"/>
      <c r="T80" s="25"/>
      <c r="U80" s="57"/>
    </row>
    <row r="81" spans="1:21" ht="69" customHeight="1">
      <c r="A81" s="55"/>
      <c r="B81" s="55"/>
      <c r="C81" s="58"/>
      <c r="D81" s="59"/>
      <c r="E81" s="59"/>
      <c r="F81" s="5" t="s">
        <v>63</v>
      </c>
      <c r="G81" s="58"/>
      <c r="H81" s="59"/>
      <c r="I81" s="64"/>
      <c r="J81" s="84"/>
      <c r="K81" s="55"/>
      <c r="L81" s="58"/>
      <c r="M81" s="59"/>
      <c r="N81" s="59"/>
      <c r="O81" s="59"/>
      <c r="P81" s="70"/>
      <c r="Q81" s="71"/>
      <c r="R81" s="72"/>
      <c r="S81" s="58"/>
      <c r="T81" s="59"/>
      <c r="U81" s="60"/>
    </row>
    <row r="82" spans="1:21" ht="69.75" customHeight="1">
      <c r="A82" s="54">
        <v>21</v>
      </c>
      <c r="B82" s="6" t="s">
        <v>97</v>
      </c>
      <c r="C82" s="56" t="s">
        <v>98</v>
      </c>
      <c r="D82" s="25"/>
      <c r="E82" s="57"/>
      <c r="F82" s="7">
        <v>0.63</v>
      </c>
      <c r="G82" s="91">
        <v>2296.1</v>
      </c>
      <c r="H82" s="92"/>
      <c r="I82" s="12">
        <v>0</v>
      </c>
      <c r="J82" s="89">
        <v>1978.5</v>
      </c>
      <c r="K82" s="47">
        <v>1447</v>
      </c>
      <c r="L82" s="49">
        <v>200</v>
      </c>
      <c r="M82" s="50"/>
      <c r="N82" s="45">
        <v>0</v>
      </c>
      <c r="O82" s="46"/>
      <c r="P82" s="49">
        <v>1246</v>
      </c>
      <c r="Q82" s="26"/>
      <c r="R82" s="50"/>
      <c r="S82" s="12">
        <v>40</v>
      </c>
      <c r="T82" s="91">
        <v>25.2</v>
      </c>
      <c r="U82" s="92"/>
    </row>
    <row r="83" spans="1:21" ht="14.25" customHeight="1">
      <c r="A83" s="55"/>
      <c r="B83" s="10" t="s">
        <v>26</v>
      </c>
      <c r="C83" s="58"/>
      <c r="D83" s="59"/>
      <c r="E83" s="60"/>
      <c r="F83" s="4" t="s">
        <v>77</v>
      </c>
      <c r="G83" s="91">
        <v>317.6</v>
      </c>
      <c r="H83" s="92"/>
      <c r="I83" s="12">
        <v>0</v>
      </c>
      <c r="J83" s="90"/>
      <c r="K83" s="48"/>
      <c r="L83" s="51"/>
      <c r="M83" s="53"/>
      <c r="N83" s="45">
        <v>0</v>
      </c>
      <c r="O83" s="46"/>
      <c r="P83" s="51"/>
      <c r="Q83" s="52"/>
      <c r="R83" s="53"/>
      <c r="S83" s="12">
        <v>0</v>
      </c>
      <c r="T83" s="45">
        <v>0</v>
      </c>
      <c r="U83" s="46"/>
    </row>
    <row r="84" spans="1:21" ht="42" customHeight="1">
      <c r="A84" s="54">
        <v>22</v>
      </c>
      <c r="B84" s="6" t="s">
        <v>99</v>
      </c>
      <c r="C84" s="56" t="s">
        <v>100</v>
      </c>
      <c r="D84" s="25"/>
      <c r="E84" s="57"/>
      <c r="F84" s="7">
        <v>0.63</v>
      </c>
      <c r="G84" s="61">
        <v>668.98</v>
      </c>
      <c r="H84" s="62"/>
      <c r="I84" s="9">
        <v>301.4</v>
      </c>
      <c r="J84" s="89">
        <v>316.9</v>
      </c>
      <c r="K84" s="47">
        <v>421</v>
      </c>
      <c r="L84" s="49">
        <v>32</v>
      </c>
      <c r="M84" s="50"/>
      <c r="N84" s="45">
        <v>190</v>
      </c>
      <c r="O84" s="46"/>
      <c r="P84" s="49">
        <v>200</v>
      </c>
      <c r="Q84" s="26"/>
      <c r="R84" s="50"/>
      <c r="S84" s="7">
        <v>5.99</v>
      </c>
      <c r="T84" s="79">
        <v>3.7737</v>
      </c>
      <c r="U84" s="80"/>
    </row>
    <row r="85" spans="1:21" ht="14.25" customHeight="1">
      <c r="A85" s="55"/>
      <c r="B85" s="10" t="s">
        <v>26</v>
      </c>
      <c r="C85" s="58"/>
      <c r="D85" s="59"/>
      <c r="E85" s="60"/>
      <c r="F85" s="4" t="s">
        <v>77</v>
      </c>
      <c r="G85" s="61">
        <v>50.68</v>
      </c>
      <c r="H85" s="62"/>
      <c r="I85" s="7">
        <v>31.78</v>
      </c>
      <c r="J85" s="90"/>
      <c r="K85" s="48"/>
      <c r="L85" s="51"/>
      <c r="M85" s="53"/>
      <c r="N85" s="45">
        <v>20</v>
      </c>
      <c r="O85" s="46"/>
      <c r="P85" s="51"/>
      <c r="Q85" s="52"/>
      <c r="R85" s="53"/>
      <c r="S85" s="7">
        <v>2.74</v>
      </c>
      <c r="T85" s="79">
        <v>1.7262</v>
      </c>
      <c r="U85" s="80"/>
    </row>
    <row r="86" spans="1:21" ht="83.25" customHeight="1">
      <c r="A86" s="54">
        <v>23</v>
      </c>
      <c r="B86" s="6" t="s">
        <v>27</v>
      </c>
      <c r="C86" s="56" t="s">
        <v>101</v>
      </c>
      <c r="D86" s="25"/>
      <c r="E86" s="57"/>
      <c r="F86" s="9">
        <v>6.3</v>
      </c>
      <c r="G86" s="61">
        <v>13.53</v>
      </c>
      <c r="H86" s="62"/>
      <c r="I86" s="7">
        <v>13.53</v>
      </c>
      <c r="J86" s="47">
        <v>0</v>
      </c>
      <c r="K86" s="47">
        <v>85</v>
      </c>
      <c r="L86" s="49">
        <v>0</v>
      </c>
      <c r="M86" s="50"/>
      <c r="N86" s="45">
        <v>85</v>
      </c>
      <c r="O86" s="46"/>
      <c r="P86" s="49">
        <v>0</v>
      </c>
      <c r="Q86" s="26"/>
      <c r="R86" s="50"/>
      <c r="S86" s="12">
        <v>0</v>
      </c>
      <c r="T86" s="45">
        <v>0</v>
      </c>
      <c r="U86" s="46"/>
    </row>
    <row r="87" spans="1:21" ht="14.25" customHeight="1">
      <c r="A87" s="55"/>
      <c r="B87" s="10" t="s">
        <v>26</v>
      </c>
      <c r="C87" s="58"/>
      <c r="D87" s="59"/>
      <c r="E87" s="60"/>
      <c r="F87" s="4" t="s">
        <v>29</v>
      </c>
      <c r="G87" s="45">
        <v>0</v>
      </c>
      <c r="H87" s="46"/>
      <c r="I87" s="12">
        <v>0</v>
      </c>
      <c r="J87" s="48"/>
      <c r="K87" s="48"/>
      <c r="L87" s="51"/>
      <c r="M87" s="53"/>
      <c r="N87" s="45">
        <v>0</v>
      </c>
      <c r="O87" s="46"/>
      <c r="P87" s="51"/>
      <c r="Q87" s="52"/>
      <c r="R87" s="53"/>
      <c r="S87" s="12">
        <v>0</v>
      </c>
      <c r="T87" s="45">
        <v>0</v>
      </c>
      <c r="U87" s="46"/>
    </row>
    <row r="88" spans="1:21" ht="80.25" customHeight="1">
      <c r="A88" s="54">
        <v>24</v>
      </c>
      <c r="B88" s="6" t="s">
        <v>102</v>
      </c>
      <c r="C88" s="56" t="s">
        <v>103</v>
      </c>
      <c r="D88" s="25"/>
      <c r="E88" s="57"/>
      <c r="F88" s="14">
        <v>0.974</v>
      </c>
      <c r="G88" s="75">
        <v>3519.4179999999997</v>
      </c>
      <c r="H88" s="76"/>
      <c r="I88" s="14">
        <v>65.725</v>
      </c>
      <c r="J88" s="77">
        <v>3340.74</v>
      </c>
      <c r="K88" s="47">
        <v>3428</v>
      </c>
      <c r="L88" s="49">
        <v>110</v>
      </c>
      <c r="M88" s="50"/>
      <c r="N88" s="45">
        <v>64</v>
      </c>
      <c r="O88" s="46"/>
      <c r="P88" s="49">
        <v>3254</v>
      </c>
      <c r="Q88" s="26"/>
      <c r="R88" s="50"/>
      <c r="S88" s="13">
        <v>11.7415</v>
      </c>
      <c r="T88" s="73">
        <v>11.43622</v>
      </c>
      <c r="U88" s="74"/>
    </row>
    <row r="89" spans="1:21" ht="68.25" customHeight="1">
      <c r="A89" s="55"/>
      <c r="B89" s="10" t="s">
        <v>34</v>
      </c>
      <c r="C89" s="58" t="s">
        <v>104</v>
      </c>
      <c r="D89" s="59"/>
      <c r="E89" s="60"/>
      <c r="F89" s="4" t="s">
        <v>105</v>
      </c>
      <c r="G89" s="75">
        <v>112.953</v>
      </c>
      <c r="H89" s="76"/>
      <c r="I89" s="13">
        <v>0.3375</v>
      </c>
      <c r="J89" s="78"/>
      <c r="K89" s="48"/>
      <c r="L89" s="51"/>
      <c r="M89" s="53"/>
      <c r="N89" s="45">
        <v>0</v>
      </c>
      <c r="O89" s="46"/>
      <c r="P89" s="51"/>
      <c r="Q89" s="52"/>
      <c r="R89" s="53"/>
      <c r="S89" s="14">
        <v>0.025</v>
      </c>
      <c r="T89" s="73">
        <v>0.02435</v>
      </c>
      <c r="U89" s="74"/>
    </row>
    <row r="90" spans="1:21" ht="24.75" customHeight="1">
      <c r="A90" s="54">
        <v>24.1</v>
      </c>
      <c r="B90" s="54" t="s">
        <v>106</v>
      </c>
      <c r="C90" s="56" t="s">
        <v>107</v>
      </c>
      <c r="D90" s="25"/>
      <c r="E90" s="25"/>
      <c r="F90" s="20">
        <v>-6.954359999999999</v>
      </c>
      <c r="G90" s="56"/>
      <c r="H90" s="25"/>
      <c r="I90" s="85">
        <v>-7.14</v>
      </c>
      <c r="J90" s="87">
        <v>455.39</v>
      </c>
      <c r="K90" s="54"/>
      <c r="L90" s="56"/>
      <c r="M90" s="25"/>
      <c r="N90" s="25"/>
      <c r="O90" s="25"/>
      <c r="P90" s="67">
        <v>-3167</v>
      </c>
      <c r="Q90" s="68"/>
      <c r="R90" s="69"/>
      <c r="S90" s="56"/>
      <c r="T90" s="25"/>
      <c r="U90" s="57"/>
    </row>
    <row r="91" spans="1:21" ht="12.75" customHeight="1">
      <c r="A91" s="55"/>
      <c r="B91" s="55"/>
      <c r="C91" s="58"/>
      <c r="D91" s="59"/>
      <c r="E91" s="59"/>
      <c r="F91" s="5" t="s">
        <v>63</v>
      </c>
      <c r="G91" s="58"/>
      <c r="H91" s="59"/>
      <c r="I91" s="86"/>
      <c r="J91" s="88"/>
      <c r="K91" s="55"/>
      <c r="L91" s="58"/>
      <c r="M91" s="59"/>
      <c r="N91" s="59"/>
      <c r="O91" s="59"/>
      <c r="P91" s="70"/>
      <c r="Q91" s="71"/>
      <c r="R91" s="72"/>
      <c r="S91" s="58"/>
      <c r="T91" s="59"/>
      <c r="U91" s="60"/>
    </row>
    <row r="92" spans="1:21" ht="12.75" customHeight="1">
      <c r="A92" s="54">
        <v>24.2</v>
      </c>
      <c r="B92" s="54" t="s">
        <v>95</v>
      </c>
      <c r="C92" s="56" t="s">
        <v>96</v>
      </c>
      <c r="D92" s="25"/>
      <c r="E92" s="25"/>
      <c r="F92" s="17">
        <v>11.5906</v>
      </c>
      <c r="G92" s="56"/>
      <c r="H92" s="25"/>
      <c r="I92" s="81">
        <v>11.9</v>
      </c>
      <c r="J92" s="83">
        <v>571.6</v>
      </c>
      <c r="K92" s="54"/>
      <c r="L92" s="56"/>
      <c r="M92" s="25"/>
      <c r="N92" s="25"/>
      <c r="O92" s="25"/>
      <c r="P92" s="67">
        <v>6625</v>
      </c>
      <c r="Q92" s="68"/>
      <c r="R92" s="69"/>
      <c r="S92" s="56"/>
      <c r="T92" s="25"/>
      <c r="U92" s="57"/>
    </row>
    <row r="93" spans="1:21" ht="81" customHeight="1">
      <c r="A93" s="55"/>
      <c r="B93" s="55"/>
      <c r="C93" s="58"/>
      <c r="D93" s="59"/>
      <c r="E93" s="59"/>
      <c r="F93" s="5" t="s">
        <v>63</v>
      </c>
      <c r="G93" s="58"/>
      <c r="H93" s="59"/>
      <c r="I93" s="82"/>
      <c r="J93" s="84"/>
      <c r="K93" s="55"/>
      <c r="L93" s="58"/>
      <c r="M93" s="59"/>
      <c r="N93" s="59"/>
      <c r="O93" s="59"/>
      <c r="P93" s="70"/>
      <c r="Q93" s="71"/>
      <c r="R93" s="72"/>
      <c r="S93" s="58"/>
      <c r="T93" s="59"/>
      <c r="U93" s="60"/>
    </row>
    <row r="94" spans="1:21" ht="48" customHeight="1">
      <c r="A94" s="54">
        <v>25</v>
      </c>
      <c r="B94" s="6" t="s">
        <v>108</v>
      </c>
      <c r="C94" s="56" t="s">
        <v>109</v>
      </c>
      <c r="D94" s="25"/>
      <c r="E94" s="57"/>
      <c r="F94" s="7">
        <v>1.26</v>
      </c>
      <c r="G94" s="75">
        <v>133.125</v>
      </c>
      <c r="H94" s="76"/>
      <c r="I94" s="14">
        <v>133.125</v>
      </c>
      <c r="J94" s="47">
        <v>0</v>
      </c>
      <c r="K94" s="47">
        <v>168</v>
      </c>
      <c r="L94" s="49">
        <v>0</v>
      </c>
      <c r="M94" s="50"/>
      <c r="N94" s="45">
        <v>168</v>
      </c>
      <c r="O94" s="46"/>
      <c r="P94" s="49">
        <v>0</v>
      </c>
      <c r="Q94" s="26"/>
      <c r="R94" s="50"/>
      <c r="S94" s="12">
        <v>0</v>
      </c>
      <c r="T94" s="45">
        <v>0</v>
      </c>
      <c r="U94" s="46"/>
    </row>
    <row r="95" spans="1:21" ht="57.75" customHeight="1">
      <c r="A95" s="55"/>
      <c r="B95" s="10" t="s">
        <v>34</v>
      </c>
      <c r="C95" s="58" t="s">
        <v>110</v>
      </c>
      <c r="D95" s="59"/>
      <c r="E95" s="60"/>
      <c r="F95" s="4" t="s">
        <v>111</v>
      </c>
      <c r="G95" s="45">
        <v>0</v>
      </c>
      <c r="H95" s="46"/>
      <c r="I95" s="14">
        <v>19.325</v>
      </c>
      <c r="J95" s="48"/>
      <c r="K95" s="48"/>
      <c r="L95" s="51"/>
      <c r="M95" s="53"/>
      <c r="N95" s="45">
        <v>24</v>
      </c>
      <c r="O95" s="46"/>
      <c r="P95" s="51"/>
      <c r="Q95" s="52"/>
      <c r="R95" s="53"/>
      <c r="S95" s="14">
        <v>1.375</v>
      </c>
      <c r="T95" s="79">
        <v>1.7325</v>
      </c>
      <c r="U95" s="80"/>
    </row>
    <row r="96" spans="1:21" ht="40.5" customHeight="1">
      <c r="A96" s="54">
        <v>26</v>
      </c>
      <c r="B96" s="6" t="s">
        <v>112</v>
      </c>
      <c r="C96" s="56" t="s">
        <v>113</v>
      </c>
      <c r="D96" s="25"/>
      <c r="E96" s="57"/>
      <c r="F96" s="9">
        <v>0.7</v>
      </c>
      <c r="G96" s="75">
        <v>4418.735000000001</v>
      </c>
      <c r="H96" s="76"/>
      <c r="I96" s="9">
        <v>4176.6</v>
      </c>
      <c r="J96" s="77">
        <v>17.08</v>
      </c>
      <c r="K96" s="47">
        <v>3093</v>
      </c>
      <c r="L96" s="49">
        <v>158</v>
      </c>
      <c r="M96" s="50"/>
      <c r="N96" s="45">
        <v>2924</v>
      </c>
      <c r="O96" s="46"/>
      <c r="P96" s="49">
        <v>12</v>
      </c>
      <c r="Q96" s="26"/>
      <c r="R96" s="50"/>
      <c r="S96" s="13">
        <v>27.8185</v>
      </c>
      <c r="T96" s="73">
        <v>19.47295</v>
      </c>
      <c r="U96" s="74"/>
    </row>
    <row r="97" spans="1:21" ht="92.25" customHeight="1">
      <c r="A97" s="55"/>
      <c r="B97" s="10" t="s">
        <v>34</v>
      </c>
      <c r="C97" s="58" t="s">
        <v>114</v>
      </c>
      <c r="D97" s="59"/>
      <c r="E97" s="60"/>
      <c r="F97" s="4" t="s">
        <v>39</v>
      </c>
      <c r="G97" s="75">
        <v>225.055</v>
      </c>
      <c r="H97" s="76"/>
      <c r="I97" s="14">
        <v>351.225</v>
      </c>
      <c r="J97" s="78"/>
      <c r="K97" s="48"/>
      <c r="L97" s="51"/>
      <c r="M97" s="53"/>
      <c r="N97" s="45">
        <v>246</v>
      </c>
      <c r="O97" s="46"/>
      <c r="P97" s="51"/>
      <c r="Q97" s="52"/>
      <c r="R97" s="53"/>
      <c r="S97" s="7">
        <v>25.75</v>
      </c>
      <c r="T97" s="75">
        <v>18.025</v>
      </c>
      <c r="U97" s="76"/>
    </row>
    <row r="98" spans="1:21" ht="12.75" customHeight="1">
      <c r="A98" s="54">
        <v>26.1</v>
      </c>
      <c r="B98" s="54" t="s">
        <v>115</v>
      </c>
      <c r="C98" s="56" t="s">
        <v>116</v>
      </c>
      <c r="D98" s="25"/>
      <c r="E98" s="25"/>
      <c r="F98" s="15">
        <v>88.2</v>
      </c>
      <c r="G98" s="56"/>
      <c r="H98" s="25"/>
      <c r="I98" s="63">
        <v>126</v>
      </c>
      <c r="J98" s="65">
        <v>103</v>
      </c>
      <c r="K98" s="54"/>
      <c r="L98" s="56"/>
      <c r="M98" s="25"/>
      <c r="N98" s="25"/>
      <c r="O98" s="25"/>
      <c r="P98" s="67">
        <v>9085</v>
      </c>
      <c r="Q98" s="68"/>
      <c r="R98" s="69"/>
      <c r="S98" s="56"/>
      <c r="T98" s="25"/>
      <c r="U98" s="57"/>
    </row>
    <row r="99" spans="1:21" ht="41.25" customHeight="1">
      <c r="A99" s="55"/>
      <c r="B99" s="55"/>
      <c r="C99" s="58"/>
      <c r="D99" s="59"/>
      <c r="E99" s="59"/>
      <c r="F99" s="5" t="s">
        <v>42</v>
      </c>
      <c r="G99" s="58"/>
      <c r="H99" s="59"/>
      <c r="I99" s="64"/>
      <c r="J99" s="66"/>
      <c r="K99" s="55"/>
      <c r="L99" s="58"/>
      <c r="M99" s="59"/>
      <c r="N99" s="59"/>
      <c r="O99" s="59"/>
      <c r="P99" s="70"/>
      <c r="Q99" s="71"/>
      <c r="R99" s="72"/>
      <c r="S99" s="58"/>
      <c r="T99" s="59"/>
      <c r="U99" s="60"/>
    </row>
    <row r="100" spans="1:21" ht="67.5" customHeight="1">
      <c r="A100" s="54">
        <v>27</v>
      </c>
      <c r="B100" s="6" t="s">
        <v>52</v>
      </c>
      <c r="C100" s="56" t="s">
        <v>53</v>
      </c>
      <c r="D100" s="25"/>
      <c r="E100" s="57"/>
      <c r="F100" s="9">
        <v>132.3</v>
      </c>
      <c r="G100" s="61">
        <v>31.47</v>
      </c>
      <c r="H100" s="62"/>
      <c r="I100" s="7">
        <v>31.47</v>
      </c>
      <c r="J100" s="47">
        <v>0</v>
      </c>
      <c r="K100" s="47">
        <v>4163</v>
      </c>
      <c r="L100" s="49">
        <v>0</v>
      </c>
      <c r="M100" s="50"/>
      <c r="N100" s="45">
        <v>4163</v>
      </c>
      <c r="O100" s="46"/>
      <c r="P100" s="49">
        <v>0</v>
      </c>
      <c r="Q100" s="26"/>
      <c r="R100" s="50"/>
      <c r="S100" s="12">
        <v>0</v>
      </c>
      <c r="T100" s="45">
        <v>0</v>
      </c>
      <c r="U100" s="46"/>
    </row>
    <row r="101" spans="1:21" ht="14.25" customHeight="1">
      <c r="A101" s="55"/>
      <c r="B101" s="10" t="s">
        <v>26</v>
      </c>
      <c r="C101" s="58"/>
      <c r="D101" s="59"/>
      <c r="E101" s="60"/>
      <c r="F101" s="4" t="s">
        <v>29</v>
      </c>
      <c r="G101" s="45">
        <v>0</v>
      </c>
      <c r="H101" s="46"/>
      <c r="I101" s="12">
        <v>0</v>
      </c>
      <c r="J101" s="48"/>
      <c r="K101" s="48"/>
      <c r="L101" s="51"/>
      <c r="M101" s="53"/>
      <c r="N101" s="45">
        <v>0</v>
      </c>
      <c r="O101" s="46"/>
      <c r="P101" s="51"/>
      <c r="Q101" s="52"/>
      <c r="R101" s="53"/>
      <c r="S101" s="12">
        <v>0</v>
      </c>
      <c r="T101" s="45">
        <v>0</v>
      </c>
      <c r="U101" s="46"/>
    </row>
    <row r="102" spans="1:21" ht="12.75" customHeight="1">
      <c r="A102" s="25" t="s">
        <v>117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6">
        <v>387187</v>
      </c>
      <c r="L102" s="26">
        <v>4791</v>
      </c>
      <c r="M102" s="26"/>
      <c r="N102" s="26">
        <v>64410</v>
      </c>
      <c r="O102" s="26"/>
      <c r="P102" s="26">
        <v>317985</v>
      </c>
      <c r="Q102" s="26"/>
      <c r="R102" s="26"/>
      <c r="S102" s="43">
        <v>551.48297</v>
      </c>
      <c r="T102" s="43"/>
      <c r="U102" s="43"/>
    </row>
    <row r="103" spans="1:21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24"/>
      <c r="L103" s="24"/>
      <c r="M103" s="24"/>
      <c r="N103" s="24">
        <v>3950</v>
      </c>
      <c r="O103" s="24"/>
      <c r="P103" s="24"/>
      <c r="Q103" s="24"/>
      <c r="R103" s="24"/>
      <c r="S103" s="44">
        <v>299.25671</v>
      </c>
      <c r="T103" s="44"/>
      <c r="U103" s="44"/>
    </row>
    <row r="104" spans="1:21" ht="12.75" customHeight="1" thickBo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1:21" ht="12.75" customHeight="1" thickBot="1">
      <c r="A105" s="39" t="s">
        <v>118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39" t="s">
        <v>119</v>
      </c>
      <c r="R105" s="40"/>
      <c r="S105" s="40"/>
      <c r="T105" s="40"/>
      <c r="U105" s="3" t="s">
        <v>120</v>
      </c>
    </row>
    <row r="106" spans="1:21" ht="12.75" customHeight="1">
      <c r="A106" s="41" t="s">
        <v>121</v>
      </c>
      <c r="B106" s="41"/>
      <c r="C106" s="41"/>
      <c r="D106" s="41"/>
      <c r="E106" s="41"/>
      <c r="F106" s="41"/>
      <c r="G106" s="41"/>
      <c r="H106" s="41"/>
      <c r="I106" s="41"/>
      <c r="J106" s="42">
        <v>4791</v>
      </c>
      <c r="K106" s="42"/>
      <c r="L106" s="42"/>
      <c r="M106" s="42"/>
      <c r="N106" s="42"/>
      <c r="O106" s="42"/>
      <c r="P106" s="42"/>
      <c r="Q106" s="42">
        <v>1</v>
      </c>
      <c r="R106" s="42"/>
      <c r="S106" s="42"/>
      <c r="T106" s="42"/>
      <c r="U106" s="21">
        <v>4791</v>
      </c>
    </row>
    <row r="107" spans="1:21" ht="12.75" customHeight="1">
      <c r="A107" s="31" t="s">
        <v>122</v>
      </c>
      <c r="B107" s="31"/>
      <c r="C107" s="31"/>
      <c r="D107" s="31"/>
      <c r="E107" s="31"/>
      <c r="F107" s="31"/>
      <c r="G107" s="31"/>
      <c r="H107" s="31"/>
      <c r="I107" s="31"/>
      <c r="J107" s="33">
        <v>64410</v>
      </c>
      <c r="K107" s="33"/>
      <c r="L107" s="33"/>
      <c r="M107" s="33"/>
      <c r="N107" s="33"/>
      <c r="O107" s="33"/>
      <c r="P107" s="33"/>
      <c r="Q107" s="33">
        <v>1</v>
      </c>
      <c r="R107" s="33"/>
      <c r="S107" s="33"/>
      <c r="T107" s="33"/>
      <c r="U107" s="21">
        <v>64410</v>
      </c>
    </row>
    <row r="108" spans="1:21" ht="12.75" customHeight="1">
      <c r="A108" s="31" t="s">
        <v>22</v>
      </c>
      <c r="B108" s="31"/>
      <c r="C108" s="31"/>
      <c r="D108" s="31"/>
      <c r="E108" s="31"/>
      <c r="F108" s="31"/>
      <c r="G108" s="31"/>
      <c r="H108" s="31"/>
      <c r="I108" s="31"/>
      <c r="J108" s="33">
        <v>317985</v>
      </c>
      <c r="K108" s="33"/>
      <c r="L108" s="33"/>
      <c r="M108" s="33"/>
      <c r="N108" s="33"/>
      <c r="O108" s="33"/>
      <c r="P108" s="33"/>
      <c r="Q108" s="33">
        <v>1</v>
      </c>
      <c r="R108" s="33"/>
      <c r="S108" s="33"/>
      <c r="T108" s="33"/>
      <c r="U108" s="21">
        <v>317985</v>
      </c>
    </row>
    <row r="109" spans="1:21" ht="12.75" customHeight="1">
      <c r="A109" s="31" t="s">
        <v>123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5">
        <v>0</v>
      </c>
      <c r="R109" s="35"/>
      <c r="S109" s="35"/>
      <c r="T109" s="35"/>
      <c r="U109" s="2">
        <v>387186</v>
      </c>
    </row>
    <row r="110" spans="1:21" ht="12.75" customHeight="1">
      <c r="A110" s="31" t="s">
        <v>124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:21" ht="12.75" customHeight="1">
      <c r="A111" s="31" t="s">
        <v>125</v>
      </c>
      <c r="B111" s="31"/>
      <c r="C111" s="31"/>
      <c r="D111" s="31"/>
      <c r="E111" s="31"/>
      <c r="F111" s="31"/>
      <c r="G111" s="31"/>
      <c r="H111" s="31"/>
      <c r="I111" s="31"/>
      <c r="J111" s="37" t="s">
        <v>126</v>
      </c>
      <c r="K111" s="37"/>
      <c r="L111" s="37"/>
      <c r="M111" s="37"/>
      <c r="N111" s="37"/>
      <c r="O111" s="37"/>
      <c r="P111" s="37"/>
      <c r="Q111" s="36">
        <v>1.42</v>
      </c>
      <c r="R111" s="36"/>
      <c r="S111" s="36"/>
      <c r="T111" s="36"/>
      <c r="U111" s="21">
        <v>10215</v>
      </c>
    </row>
    <row r="112" spans="1:21" ht="12.75" customHeight="1">
      <c r="A112" s="31" t="s">
        <v>127</v>
      </c>
      <c r="B112" s="31"/>
      <c r="C112" s="31"/>
      <c r="D112" s="31"/>
      <c r="E112" s="31"/>
      <c r="F112" s="31"/>
      <c r="G112" s="31"/>
      <c r="H112" s="31"/>
      <c r="I112" s="31"/>
      <c r="J112" s="37" t="s">
        <v>128</v>
      </c>
      <c r="K112" s="37"/>
      <c r="L112" s="37"/>
      <c r="M112" s="37"/>
      <c r="N112" s="37"/>
      <c r="O112" s="37"/>
      <c r="P112" s="37"/>
      <c r="Q112" s="36">
        <v>0.81</v>
      </c>
      <c r="R112" s="36"/>
      <c r="S112" s="36"/>
      <c r="T112" s="36"/>
      <c r="U112" s="21">
        <v>5827</v>
      </c>
    </row>
    <row r="113" spans="1:21" ht="12.75" customHeight="1">
      <c r="A113" s="31" t="s">
        <v>129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:21" ht="12.75" customHeight="1">
      <c r="A114" s="31" t="s">
        <v>125</v>
      </c>
      <c r="B114" s="31"/>
      <c r="C114" s="31"/>
      <c r="D114" s="31"/>
      <c r="E114" s="31"/>
      <c r="F114" s="31"/>
      <c r="G114" s="31"/>
      <c r="H114" s="31"/>
      <c r="I114" s="31"/>
      <c r="J114" s="37" t="s">
        <v>130</v>
      </c>
      <c r="K114" s="37"/>
      <c r="L114" s="37"/>
      <c r="M114" s="37"/>
      <c r="N114" s="37"/>
      <c r="O114" s="37"/>
      <c r="P114" s="37"/>
      <c r="Q114" s="36">
        <v>1.04</v>
      </c>
      <c r="R114" s="36"/>
      <c r="S114" s="36"/>
      <c r="T114" s="36"/>
      <c r="U114" s="21">
        <v>916</v>
      </c>
    </row>
    <row r="115" spans="1:21" ht="12.75" customHeight="1">
      <c r="A115" s="31" t="s">
        <v>127</v>
      </c>
      <c r="B115" s="31"/>
      <c r="C115" s="31"/>
      <c r="D115" s="31"/>
      <c r="E115" s="31"/>
      <c r="F115" s="31"/>
      <c r="G115" s="31"/>
      <c r="H115" s="31"/>
      <c r="I115" s="31"/>
      <c r="J115" s="37" t="s">
        <v>131</v>
      </c>
      <c r="K115" s="37"/>
      <c r="L115" s="37"/>
      <c r="M115" s="37"/>
      <c r="N115" s="37"/>
      <c r="O115" s="37"/>
      <c r="P115" s="37"/>
      <c r="Q115" s="38">
        <v>0.6</v>
      </c>
      <c r="R115" s="38"/>
      <c r="S115" s="38"/>
      <c r="T115" s="38"/>
      <c r="U115" s="21">
        <v>529</v>
      </c>
    </row>
    <row r="116" spans="1:21" ht="12.75" customHeight="1">
      <c r="A116" s="31" t="s">
        <v>132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1:21" ht="12.75" customHeight="1">
      <c r="A117" s="31" t="s">
        <v>125</v>
      </c>
      <c r="B117" s="31"/>
      <c r="C117" s="31"/>
      <c r="D117" s="31"/>
      <c r="E117" s="31"/>
      <c r="F117" s="31"/>
      <c r="G117" s="31"/>
      <c r="H117" s="31"/>
      <c r="I117" s="31"/>
      <c r="J117" s="37" t="s">
        <v>133</v>
      </c>
      <c r="K117" s="37"/>
      <c r="L117" s="37"/>
      <c r="M117" s="37"/>
      <c r="N117" s="37"/>
      <c r="O117" s="37"/>
      <c r="P117" s="37"/>
      <c r="Q117" s="36">
        <v>0.95</v>
      </c>
      <c r="R117" s="36"/>
      <c r="S117" s="36"/>
      <c r="T117" s="36"/>
      <c r="U117" s="21">
        <v>371</v>
      </c>
    </row>
    <row r="118" spans="1:21" ht="12.75" customHeight="1">
      <c r="A118" s="31" t="s">
        <v>127</v>
      </c>
      <c r="B118" s="31"/>
      <c r="C118" s="31"/>
      <c r="D118" s="31"/>
      <c r="E118" s="31"/>
      <c r="F118" s="31"/>
      <c r="G118" s="31"/>
      <c r="H118" s="31"/>
      <c r="I118" s="31"/>
      <c r="J118" s="37" t="s">
        <v>134</v>
      </c>
      <c r="K118" s="37"/>
      <c r="L118" s="37"/>
      <c r="M118" s="37"/>
      <c r="N118" s="37"/>
      <c r="O118" s="37"/>
      <c r="P118" s="37"/>
      <c r="Q118" s="36">
        <v>0.43</v>
      </c>
      <c r="R118" s="36"/>
      <c r="S118" s="36"/>
      <c r="T118" s="36"/>
      <c r="U118" s="21">
        <v>168</v>
      </c>
    </row>
    <row r="119" spans="1:21" ht="12.75" customHeight="1">
      <c r="A119" s="31" t="s">
        <v>135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1" ht="12.75" customHeight="1">
      <c r="A120" s="31" t="s">
        <v>125</v>
      </c>
      <c r="B120" s="31"/>
      <c r="C120" s="31"/>
      <c r="D120" s="31"/>
      <c r="E120" s="31"/>
      <c r="F120" s="31"/>
      <c r="G120" s="31"/>
      <c r="H120" s="31"/>
      <c r="I120" s="31"/>
      <c r="J120" s="37" t="s">
        <v>136</v>
      </c>
      <c r="K120" s="37"/>
      <c r="L120" s="37"/>
      <c r="M120" s="37"/>
      <c r="N120" s="37"/>
      <c r="O120" s="37"/>
      <c r="P120" s="37"/>
      <c r="Q120" s="36">
        <v>0.95</v>
      </c>
      <c r="R120" s="36"/>
      <c r="S120" s="36"/>
      <c r="T120" s="36"/>
      <c r="U120" s="21">
        <v>23</v>
      </c>
    </row>
    <row r="121" spans="1:21" ht="12.75" customHeight="1">
      <c r="A121" s="31" t="s">
        <v>127</v>
      </c>
      <c r="B121" s="31"/>
      <c r="C121" s="31"/>
      <c r="D121" s="31"/>
      <c r="E121" s="31"/>
      <c r="F121" s="31"/>
      <c r="G121" s="31"/>
      <c r="H121" s="31"/>
      <c r="I121" s="31"/>
      <c r="J121" s="37" t="s">
        <v>137</v>
      </c>
      <c r="K121" s="37"/>
      <c r="L121" s="37"/>
      <c r="M121" s="37"/>
      <c r="N121" s="37"/>
      <c r="O121" s="37"/>
      <c r="P121" s="37"/>
      <c r="Q121" s="36">
        <v>0.38</v>
      </c>
      <c r="R121" s="36"/>
      <c r="S121" s="36"/>
      <c r="T121" s="36"/>
      <c r="U121" s="21">
        <v>9</v>
      </c>
    </row>
    <row r="122" spans="1:21" ht="12.75" customHeight="1">
      <c r="A122" s="31" t="s">
        <v>138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1:21" ht="12.75" customHeight="1">
      <c r="A123" s="31" t="s">
        <v>125</v>
      </c>
      <c r="B123" s="31"/>
      <c r="C123" s="31"/>
      <c r="D123" s="31"/>
      <c r="E123" s="31"/>
      <c r="F123" s="31"/>
      <c r="G123" s="31"/>
      <c r="H123" s="31"/>
      <c r="I123" s="31"/>
      <c r="J123" s="37" t="s">
        <v>139</v>
      </c>
      <c r="K123" s="37"/>
      <c r="L123" s="37"/>
      <c r="M123" s="37"/>
      <c r="N123" s="37"/>
      <c r="O123" s="37"/>
      <c r="P123" s="37"/>
      <c r="Q123" s="36">
        <v>1.03</v>
      </c>
      <c r="R123" s="36"/>
      <c r="S123" s="36"/>
      <c r="T123" s="36"/>
      <c r="U123" s="21">
        <v>260</v>
      </c>
    </row>
    <row r="124" spans="1:21" ht="12.75" customHeight="1">
      <c r="A124" s="31" t="s">
        <v>127</v>
      </c>
      <c r="B124" s="31"/>
      <c r="C124" s="31"/>
      <c r="D124" s="31"/>
      <c r="E124" s="31"/>
      <c r="F124" s="31"/>
      <c r="G124" s="31"/>
      <c r="H124" s="31"/>
      <c r="I124" s="31"/>
      <c r="J124" s="37" t="s">
        <v>140</v>
      </c>
      <c r="K124" s="37"/>
      <c r="L124" s="37"/>
      <c r="M124" s="37"/>
      <c r="N124" s="37"/>
      <c r="O124" s="37"/>
      <c r="P124" s="37"/>
      <c r="Q124" s="36">
        <v>0.77</v>
      </c>
      <c r="R124" s="36"/>
      <c r="S124" s="36"/>
      <c r="T124" s="36"/>
      <c r="U124" s="21">
        <v>194</v>
      </c>
    </row>
    <row r="125" spans="1:21" ht="12.75" customHeight="1">
      <c r="A125" s="31" t="s">
        <v>141</v>
      </c>
      <c r="B125" s="31"/>
      <c r="C125" s="31"/>
      <c r="D125" s="31"/>
      <c r="E125" s="31"/>
      <c r="F125" s="31"/>
      <c r="G125" s="31"/>
      <c r="H125" s="31"/>
      <c r="I125" s="31"/>
      <c r="J125" s="33">
        <v>11785</v>
      </c>
      <c r="K125" s="33"/>
      <c r="L125" s="33"/>
      <c r="M125" s="33"/>
      <c r="N125" s="33"/>
      <c r="O125" s="33"/>
      <c r="P125" s="33"/>
      <c r="Q125" s="33">
        <v>1</v>
      </c>
      <c r="R125" s="33"/>
      <c r="S125" s="33"/>
      <c r="T125" s="33"/>
      <c r="U125" s="21">
        <v>11785</v>
      </c>
    </row>
    <row r="126" spans="1:21" ht="12.75" customHeight="1">
      <c r="A126" s="31" t="s">
        <v>142</v>
      </c>
      <c r="B126" s="31"/>
      <c r="C126" s="31"/>
      <c r="D126" s="31"/>
      <c r="E126" s="31"/>
      <c r="F126" s="31"/>
      <c r="G126" s="31"/>
      <c r="H126" s="31"/>
      <c r="I126" s="31"/>
      <c r="J126" s="33">
        <v>6727</v>
      </c>
      <c r="K126" s="33"/>
      <c r="L126" s="33"/>
      <c r="M126" s="33"/>
      <c r="N126" s="33"/>
      <c r="O126" s="33"/>
      <c r="P126" s="33"/>
      <c r="Q126" s="33">
        <v>1</v>
      </c>
      <c r="R126" s="33"/>
      <c r="S126" s="33"/>
      <c r="T126" s="33"/>
      <c r="U126" s="21">
        <v>6727</v>
      </c>
    </row>
    <row r="127" spans="1:21" ht="12.75" customHeight="1">
      <c r="A127" s="31" t="s">
        <v>123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5">
        <v>0</v>
      </c>
      <c r="R127" s="35"/>
      <c r="S127" s="35"/>
      <c r="T127" s="35"/>
      <c r="U127" s="2">
        <v>405698</v>
      </c>
    </row>
    <row r="128" spans="1:21" ht="12.75" customHeight="1">
      <c r="A128" s="31" t="s">
        <v>143</v>
      </c>
      <c r="B128" s="31"/>
      <c r="C128" s="31"/>
      <c r="D128" s="31"/>
      <c r="E128" s="31"/>
      <c r="F128" s="31"/>
      <c r="G128" s="31"/>
      <c r="H128" s="31"/>
      <c r="I128" s="31"/>
      <c r="J128" s="33" t="s">
        <v>144</v>
      </c>
      <c r="K128" s="33"/>
      <c r="L128" s="33"/>
      <c r="M128" s="33"/>
      <c r="N128" s="33"/>
      <c r="O128" s="33"/>
      <c r="P128" s="33"/>
      <c r="Q128" s="36">
        <v>5.17</v>
      </c>
      <c r="R128" s="36"/>
      <c r="S128" s="36"/>
      <c r="T128" s="36"/>
      <c r="U128" s="21">
        <v>1691761</v>
      </c>
    </row>
    <row r="129" spans="1:21" ht="12.75" customHeight="1">
      <c r="A129" s="31" t="s">
        <v>123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5">
        <v>0</v>
      </c>
      <c r="R129" s="35"/>
      <c r="S129" s="35"/>
      <c r="T129" s="35"/>
      <c r="U129" s="2">
        <v>2097458</v>
      </c>
    </row>
    <row r="130" spans="1:21" ht="12.75" customHeight="1">
      <c r="A130" s="31" t="s">
        <v>145</v>
      </c>
      <c r="B130" s="31"/>
      <c r="C130" s="31"/>
      <c r="D130" s="31"/>
      <c r="E130" s="31"/>
      <c r="F130" s="31"/>
      <c r="G130" s="31"/>
      <c r="H130" s="31"/>
      <c r="I130" s="31"/>
      <c r="J130" s="33" t="s">
        <v>146</v>
      </c>
      <c r="K130" s="33"/>
      <c r="L130" s="33"/>
      <c r="M130" s="33"/>
      <c r="N130" s="33"/>
      <c r="O130" s="33"/>
      <c r="P130" s="33"/>
      <c r="Q130" s="34">
        <v>0.18</v>
      </c>
      <c r="R130" s="33"/>
      <c r="S130" s="33"/>
      <c r="T130" s="33"/>
      <c r="U130" s="21">
        <v>377542</v>
      </c>
    </row>
    <row r="131" spans="1:21" ht="12.75" customHeight="1">
      <c r="A131" s="31" t="s">
        <v>123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5">
        <v>0</v>
      </c>
      <c r="R131" s="35"/>
      <c r="S131" s="35"/>
      <c r="T131" s="35"/>
      <c r="U131" s="2">
        <v>2475000</v>
      </c>
    </row>
    <row r="132" spans="1:21" ht="12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ht="12.75" customHeight="1">
      <c r="A133" s="31"/>
      <c r="B133" s="31"/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31"/>
      <c r="R133" s="31"/>
      <c r="S133" s="31"/>
      <c r="T133" s="31"/>
      <c r="U133" s="31"/>
    </row>
    <row r="134" spans="1:21" ht="12.75" customHeight="1">
      <c r="A134" s="31"/>
      <c r="B134" s="31"/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31"/>
      <c r="R134" s="31"/>
      <c r="S134" s="31"/>
      <c r="T134" s="31"/>
      <c r="U134" s="31"/>
    </row>
    <row r="135" spans="1:21" ht="12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5:17" ht="12.75">
      <c r="E136" s="28" t="s">
        <v>153</v>
      </c>
      <c r="F136" s="28"/>
      <c r="G136" s="28"/>
      <c r="H136" s="28"/>
      <c r="I136" s="28"/>
      <c r="J136" s="28"/>
      <c r="K136" s="28" t="s">
        <v>156</v>
      </c>
      <c r="L136" s="28"/>
      <c r="M136" s="28"/>
      <c r="N136" s="28"/>
      <c r="O136" s="28"/>
      <c r="P136" s="28"/>
      <c r="Q136" s="28"/>
    </row>
    <row r="137" spans="5:17" ht="12.75"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5:17" ht="12.75">
      <c r="E138" s="28" t="s">
        <v>154</v>
      </c>
      <c r="F138" s="28"/>
      <c r="G138" s="28"/>
      <c r="H138" s="28"/>
      <c r="I138" s="28"/>
      <c r="J138" s="28"/>
      <c r="K138" s="28" t="s">
        <v>157</v>
      </c>
      <c r="L138" s="28"/>
      <c r="M138" s="28"/>
      <c r="N138" s="28"/>
      <c r="O138" s="28"/>
      <c r="P138" s="28"/>
      <c r="Q138" s="28"/>
    </row>
    <row r="139" spans="5:17" ht="12.75"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5:17" ht="12.75">
      <c r="E140" s="28" t="s">
        <v>155</v>
      </c>
      <c r="F140" s="28"/>
      <c r="G140" s="28"/>
      <c r="H140" s="28"/>
      <c r="I140" s="28"/>
      <c r="J140" s="28"/>
      <c r="K140" s="28" t="s">
        <v>158</v>
      </c>
      <c r="L140" s="28"/>
      <c r="M140" s="28"/>
      <c r="N140" s="28"/>
      <c r="O140" s="28"/>
      <c r="P140" s="28"/>
      <c r="Q140" s="28"/>
    </row>
    <row r="141" spans="4:17" ht="12.7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</sheetData>
  <mergeCells count="630">
    <mergeCell ref="A1:D1"/>
    <mergeCell ref="E1:G1"/>
    <mergeCell ref="A2:D2"/>
    <mergeCell ref="E2:G2"/>
    <mergeCell ref="A3:D3"/>
    <mergeCell ref="E3:G3"/>
    <mergeCell ref="A4:D4"/>
    <mergeCell ref="E4:G4"/>
    <mergeCell ref="A6:U6"/>
    <mergeCell ref="A8:U8"/>
    <mergeCell ref="A9:L9"/>
    <mergeCell ref="M9:Q9"/>
    <mergeCell ref="R9:U9"/>
    <mergeCell ref="A7:U7"/>
    <mergeCell ref="A10:L10"/>
    <mergeCell ref="M10:Q10"/>
    <mergeCell ref="R10:U10"/>
    <mergeCell ref="A11:L11"/>
    <mergeCell ref="M11:Q11"/>
    <mergeCell ref="R11:U11"/>
    <mergeCell ref="A12:U12"/>
    <mergeCell ref="A13:A16"/>
    <mergeCell ref="B13:B16"/>
    <mergeCell ref="C13:E16"/>
    <mergeCell ref="F13:F14"/>
    <mergeCell ref="F15:F16"/>
    <mergeCell ref="G13:J13"/>
    <mergeCell ref="G14:H15"/>
    <mergeCell ref="G16:H16"/>
    <mergeCell ref="J14:J16"/>
    <mergeCell ref="P14:R16"/>
    <mergeCell ref="I14:I15"/>
    <mergeCell ref="K13:R13"/>
    <mergeCell ref="K14:K16"/>
    <mergeCell ref="L14:M16"/>
    <mergeCell ref="N14:O15"/>
    <mergeCell ref="N16:O16"/>
    <mergeCell ref="P17:R17"/>
    <mergeCell ref="T17:U17"/>
    <mergeCell ref="S13:U13"/>
    <mergeCell ref="S14:U15"/>
    <mergeCell ref="T16:U16"/>
    <mergeCell ref="C17:E17"/>
    <mergeCell ref="G17:H17"/>
    <mergeCell ref="L17:M17"/>
    <mergeCell ref="N17:O17"/>
    <mergeCell ref="A18:A19"/>
    <mergeCell ref="C18:E18"/>
    <mergeCell ref="C19:E19"/>
    <mergeCell ref="G18:H18"/>
    <mergeCell ref="G19:H19"/>
    <mergeCell ref="T18:U18"/>
    <mergeCell ref="T19:U19"/>
    <mergeCell ref="J18:J19"/>
    <mergeCell ref="P18:R19"/>
    <mergeCell ref="K18:K19"/>
    <mergeCell ref="L18:M19"/>
    <mergeCell ref="N18:O18"/>
    <mergeCell ref="N19:O19"/>
    <mergeCell ref="A20:A21"/>
    <mergeCell ref="C20:E20"/>
    <mergeCell ref="C21:E21"/>
    <mergeCell ref="G20:H20"/>
    <mergeCell ref="G21:H21"/>
    <mergeCell ref="T20:U20"/>
    <mergeCell ref="T21:U21"/>
    <mergeCell ref="J20:J21"/>
    <mergeCell ref="P20:R21"/>
    <mergeCell ref="K20:K21"/>
    <mergeCell ref="L20:M21"/>
    <mergeCell ref="N20:O20"/>
    <mergeCell ref="N21:O21"/>
    <mergeCell ref="A22:A23"/>
    <mergeCell ref="C22:E22"/>
    <mergeCell ref="C23:E23"/>
    <mergeCell ref="G22:H22"/>
    <mergeCell ref="G23:H23"/>
    <mergeCell ref="T22:U22"/>
    <mergeCell ref="T23:U23"/>
    <mergeCell ref="J22:J23"/>
    <mergeCell ref="P22:R23"/>
    <mergeCell ref="K22:K23"/>
    <mergeCell ref="L22:M23"/>
    <mergeCell ref="N22:O22"/>
    <mergeCell ref="N23:O23"/>
    <mergeCell ref="A24:A25"/>
    <mergeCell ref="C24:E24"/>
    <mergeCell ref="C25:E25"/>
    <mergeCell ref="G24:H24"/>
    <mergeCell ref="G25:H25"/>
    <mergeCell ref="T24:U24"/>
    <mergeCell ref="T25:U25"/>
    <mergeCell ref="J24:J25"/>
    <mergeCell ref="P24:R25"/>
    <mergeCell ref="K24:K25"/>
    <mergeCell ref="L24:M25"/>
    <mergeCell ref="N24:O24"/>
    <mergeCell ref="N25:O25"/>
    <mergeCell ref="A26:A27"/>
    <mergeCell ref="C26:E26"/>
    <mergeCell ref="C27:E27"/>
    <mergeCell ref="G26:H26"/>
    <mergeCell ref="G27:H27"/>
    <mergeCell ref="T26:U26"/>
    <mergeCell ref="T27:U27"/>
    <mergeCell ref="J26:J27"/>
    <mergeCell ref="P26:R27"/>
    <mergeCell ref="K26:K27"/>
    <mergeCell ref="L26:M27"/>
    <mergeCell ref="N26:O26"/>
    <mergeCell ref="N27:O27"/>
    <mergeCell ref="A28:A29"/>
    <mergeCell ref="B28:B29"/>
    <mergeCell ref="C28:E29"/>
    <mergeCell ref="G28:H29"/>
    <mergeCell ref="I28:I29"/>
    <mergeCell ref="K28:K29"/>
    <mergeCell ref="S28:U29"/>
    <mergeCell ref="J28:J29"/>
    <mergeCell ref="L28:O29"/>
    <mergeCell ref="P28:R29"/>
    <mergeCell ref="A30:A31"/>
    <mergeCell ref="C30:E30"/>
    <mergeCell ref="C31:E31"/>
    <mergeCell ref="G30:H30"/>
    <mergeCell ref="G31:H31"/>
    <mergeCell ref="T30:U30"/>
    <mergeCell ref="T31:U31"/>
    <mergeCell ref="J30:J31"/>
    <mergeCell ref="P30:R31"/>
    <mergeCell ref="K30:K31"/>
    <mergeCell ref="L30:M31"/>
    <mergeCell ref="N30:O30"/>
    <mergeCell ref="N31:O31"/>
    <mergeCell ref="A32:A33"/>
    <mergeCell ref="C32:E32"/>
    <mergeCell ref="C33:E33"/>
    <mergeCell ref="G32:H32"/>
    <mergeCell ref="G33:H33"/>
    <mergeCell ref="T32:U32"/>
    <mergeCell ref="T33:U33"/>
    <mergeCell ref="J32:J33"/>
    <mergeCell ref="P32:R33"/>
    <mergeCell ref="K32:K33"/>
    <mergeCell ref="L32:M33"/>
    <mergeCell ref="N32:O32"/>
    <mergeCell ref="N33:O33"/>
    <mergeCell ref="A34:A35"/>
    <mergeCell ref="C34:E34"/>
    <mergeCell ref="C35:E35"/>
    <mergeCell ref="G34:H34"/>
    <mergeCell ref="G35:H35"/>
    <mergeCell ref="T34:U34"/>
    <mergeCell ref="T35:U35"/>
    <mergeCell ref="J34:J35"/>
    <mergeCell ref="P34:R35"/>
    <mergeCell ref="K34:K35"/>
    <mergeCell ref="L34:M35"/>
    <mergeCell ref="N34:O34"/>
    <mergeCell ref="N35:O35"/>
    <mergeCell ref="A36:A37"/>
    <mergeCell ref="C36:E36"/>
    <mergeCell ref="C37:E37"/>
    <mergeCell ref="G36:H36"/>
    <mergeCell ref="G37:H37"/>
    <mergeCell ref="T36:U36"/>
    <mergeCell ref="T37:U37"/>
    <mergeCell ref="J36:J37"/>
    <mergeCell ref="P36:R37"/>
    <mergeCell ref="K36:K37"/>
    <mergeCell ref="L36:M37"/>
    <mergeCell ref="N36:O36"/>
    <mergeCell ref="N37:O37"/>
    <mergeCell ref="A38:A39"/>
    <mergeCell ref="C38:E38"/>
    <mergeCell ref="C39:E39"/>
    <mergeCell ref="G38:H38"/>
    <mergeCell ref="G39:H39"/>
    <mergeCell ref="T38:U38"/>
    <mergeCell ref="T39:U39"/>
    <mergeCell ref="J38:J39"/>
    <mergeCell ref="P38:R39"/>
    <mergeCell ref="K38:K39"/>
    <mergeCell ref="L38:M39"/>
    <mergeCell ref="N38:O38"/>
    <mergeCell ref="N39:O39"/>
    <mergeCell ref="A40:A41"/>
    <mergeCell ref="C40:E40"/>
    <mergeCell ref="C41:E41"/>
    <mergeCell ref="G40:H40"/>
    <mergeCell ref="G41:H41"/>
    <mergeCell ref="T40:U40"/>
    <mergeCell ref="T41:U41"/>
    <mergeCell ref="J40:J41"/>
    <mergeCell ref="P40:R41"/>
    <mergeCell ref="K40:K41"/>
    <mergeCell ref="L40:M41"/>
    <mergeCell ref="N40:O40"/>
    <mergeCell ref="N41:O41"/>
    <mergeCell ref="A42:A43"/>
    <mergeCell ref="B42:B43"/>
    <mergeCell ref="C42:E43"/>
    <mergeCell ref="G42:H43"/>
    <mergeCell ref="I42:I43"/>
    <mergeCell ref="K42:K43"/>
    <mergeCell ref="S42:U43"/>
    <mergeCell ref="J42:J43"/>
    <mergeCell ref="L42:O43"/>
    <mergeCell ref="P42:R43"/>
    <mergeCell ref="A44:A45"/>
    <mergeCell ref="B44:B45"/>
    <mergeCell ref="C44:E45"/>
    <mergeCell ref="G44:H45"/>
    <mergeCell ref="I44:I45"/>
    <mergeCell ref="K44:K45"/>
    <mergeCell ref="S44:U45"/>
    <mergeCell ref="J44:J45"/>
    <mergeCell ref="L44:O45"/>
    <mergeCell ref="P44:R45"/>
    <mergeCell ref="A46:A47"/>
    <mergeCell ref="C46:E46"/>
    <mergeCell ref="C47:E47"/>
    <mergeCell ref="G46:H46"/>
    <mergeCell ref="G47:H47"/>
    <mergeCell ref="T46:U46"/>
    <mergeCell ref="T47:U47"/>
    <mergeCell ref="J46:J47"/>
    <mergeCell ref="P46:R47"/>
    <mergeCell ref="K46:K47"/>
    <mergeCell ref="L46:M47"/>
    <mergeCell ref="N46:O46"/>
    <mergeCell ref="N47:O47"/>
    <mergeCell ref="A48:A49"/>
    <mergeCell ref="B48:B49"/>
    <mergeCell ref="C48:E49"/>
    <mergeCell ref="G48:H49"/>
    <mergeCell ref="I48:I49"/>
    <mergeCell ref="K48:K49"/>
    <mergeCell ref="S48:U49"/>
    <mergeCell ref="J48:J49"/>
    <mergeCell ref="L48:O49"/>
    <mergeCell ref="P48:R49"/>
    <mergeCell ref="A50:A51"/>
    <mergeCell ref="B50:B51"/>
    <mergeCell ref="C50:E51"/>
    <mergeCell ref="G50:H51"/>
    <mergeCell ref="I50:I51"/>
    <mergeCell ref="K50:K51"/>
    <mergeCell ref="S50:U51"/>
    <mergeCell ref="J50:J51"/>
    <mergeCell ref="L50:O51"/>
    <mergeCell ref="P50:R51"/>
    <mergeCell ref="A52:A53"/>
    <mergeCell ref="C52:E52"/>
    <mergeCell ref="C53:E53"/>
    <mergeCell ref="G52:H52"/>
    <mergeCell ref="G53:H53"/>
    <mergeCell ref="T52:U52"/>
    <mergeCell ref="T53:U53"/>
    <mergeCell ref="J52:J53"/>
    <mergeCell ref="P52:R53"/>
    <mergeCell ref="K52:K53"/>
    <mergeCell ref="L52:M53"/>
    <mergeCell ref="N52:O52"/>
    <mergeCell ref="N53:O53"/>
    <mergeCell ref="A54:A55"/>
    <mergeCell ref="B54:B55"/>
    <mergeCell ref="C54:E55"/>
    <mergeCell ref="G54:H55"/>
    <mergeCell ref="I54:I55"/>
    <mergeCell ref="K54:K55"/>
    <mergeCell ref="S54:U55"/>
    <mergeCell ref="J54:J55"/>
    <mergeCell ref="L54:O55"/>
    <mergeCell ref="P54:R55"/>
    <mergeCell ref="A56:A57"/>
    <mergeCell ref="B56:B57"/>
    <mergeCell ref="C56:E57"/>
    <mergeCell ref="G56:H57"/>
    <mergeCell ref="I56:I57"/>
    <mergeCell ref="K56:K57"/>
    <mergeCell ref="S56:U57"/>
    <mergeCell ref="J56:J57"/>
    <mergeCell ref="L56:O57"/>
    <mergeCell ref="P56:R57"/>
    <mergeCell ref="A58:A59"/>
    <mergeCell ref="C58:E58"/>
    <mergeCell ref="C59:E59"/>
    <mergeCell ref="G58:H58"/>
    <mergeCell ref="G59:H59"/>
    <mergeCell ref="T58:U58"/>
    <mergeCell ref="T59:U59"/>
    <mergeCell ref="J58:J59"/>
    <mergeCell ref="P58:R59"/>
    <mergeCell ref="K58:K59"/>
    <mergeCell ref="L58:M59"/>
    <mergeCell ref="N58:O58"/>
    <mergeCell ref="N59:O59"/>
    <mergeCell ref="A60:A61"/>
    <mergeCell ref="B60:B61"/>
    <mergeCell ref="C60:E61"/>
    <mergeCell ref="G60:H61"/>
    <mergeCell ref="I60:I61"/>
    <mergeCell ref="K60:K61"/>
    <mergeCell ref="S60:U61"/>
    <mergeCell ref="J60:J61"/>
    <mergeCell ref="L60:O61"/>
    <mergeCell ref="P60:R61"/>
    <mergeCell ref="A62:A63"/>
    <mergeCell ref="B62:B63"/>
    <mergeCell ref="C62:E63"/>
    <mergeCell ref="G62:H63"/>
    <mergeCell ref="I62:I63"/>
    <mergeCell ref="K62:K63"/>
    <mergeCell ref="S62:U63"/>
    <mergeCell ref="J62:J63"/>
    <mergeCell ref="L62:O63"/>
    <mergeCell ref="P62:R63"/>
    <mergeCell ref="A64:A65"/>
    <mergeCell ref="C64:E64"/>
    <mergeCell ref="C65:E65"/>
    <mergeCell ref="G64:H64"/>
    <mergeCell ref="G65:H65"/>
    <mergeCell ref="T64:U64"/>
    <mergeCell ref="T65:U65"/>
    <mergeCell ref="J64:J65"/>
    <mergeCell ref="P64:R65"/>
    <mergeCell ref="K64:K65"/>
    <mergeCell ref="L64:M65"/>
    <mergeCell ref="N64:O64"/>
    <mergeCell ref="N65:O65"/>
    <mergeCell ref="A66:A67"/>
    <mergeCell ref="C66:E66"/>
    <mergeCell ref="C67:E67"/>
    <mergeCell ref="G66:H66"/>
    <mergeCell ref="G67:H67"/>
    <mergeCell ref="T66:U66"/>
    <mergeCell ref="T67:U67"/>
    <mergeCell ref="J66:J67"/>
    <mergeCell ref="P66:R67"/>
    <mergeCell ref="K66:K67"/>
    <mergeCell ref="L66:M67"/>
    <mergeCell ref="N66:O66"/>
    <mergeCell ref="N67:O67"/>
    <mergeCell ref="A68:A69"/>
    <mergeCell ref="C68:E68"/>
    <mergeCell ref="C69:E69"/>
    <mergeCell ref="G68:H68"/>
    <mergeCell ref="G69:H69"/>
    <mergeCell ref="T68:U68"/>
    <mergeCell ref="T69:U69"/>
    <mergeCell ref="J68:J69"/>
    <mergeCell ref="P68:R69"/>
    <mergeCell ref="K68:K69"/>
    <mergeCell ref="L68:M69"/>
    <mergeCell ref="N68:O68"/>
    <mergeCell ref="N69:O69"/>
    <mergeCell ref="A70:A71"/>
    <mergeCell ref="C70:E70"/>
    <mergeCell ref="C71:E71"/>
    <mergeCell ref="G70:H70"/>
    <mergeCell ref="G71:H71"/>
    <mergeCell ref="T70:U70"/>
    <mergeCell ref="T71:U71"/>
    <mergeCell ref="J70:J71"/>
    <mergeCell ref="P70:R71"/>
    <mergeCell ref="K70:K71"/>
    <mergeCell ref="L70:M71"/>
    <mergeCell ref="N70:O70"/>
    <mergeCell ref="N71:O71"/>
    <mergeCell ref="A72:A73"/>
    <mergeCell ref="C72:E72"/>
    <mergeCell ref="C73:E73"/>
    <mergeCell ref="G72:H72"/>
    <mergeCell ref="G73:H73"/>
    <mergeCell ref="T72:U72"/>
    <mergeCell ref="T73:U73"/>
    <mergeCell ref="J72:J73"/>
    <mergeCell ref="P72:R73"/>
    <mergeCell ref="K72:K73"/>
    <mergeCell ref="L72:M73"/>
    <mergeCell ref="N72:O72"/>
    <mergeCell ref="N73:O73"/>
    <mergeCell ref="A74:A75"/>
    <mergeCell ref="B74:B75"/>
    <mergeCell ref="C74:E75"/>
    <mergeCell ref="G74:H75"/>
    <mergeCell ref="I74:I75"/>
    <mergeCell ref="K74:K75"/>
    <mergeCell ref="S74:U75"/>
    <mergeCell ref="J74:J75"/>
    <mergeCell ref="L74:O75"/>
    <mergeCell ref="P74:R75"/>
    <mergeCell ref="A76:A77"/>
    <mergeCell ref="C76:E76"/>
    <mergeCell ref="C77:E77"/>
    <mergeCell ref="G76:H76"/>
    <mergeCell ref="G77:H77"/>
    <mergeCell ref="T76:U76"/>
    <mergeCell ref="T77:U77"/>
    <mergeCell ref="J76:J77"/>
    <mergeCell ref="P76:R77"/>
    <mergeCell ref="K76:K77"/>
    <mergeCell ref="L76:M77"/>
    <mergeCell ref="N76:O76"/>
    <mergeCell ref="N77:O77"/>
    <mergeCell ref="A78:A79"/>
    <mergeCell ref="B78:B79"/>
    <mergeCell ref="C78:E79"/>
    <mergeCell ref="G78:H79"/>
    <mergeCell ref="I78:I79"/>
    <mergeCell ref="K78:K79"/>
    <mergeCell ref="S78:U79"/>
    <mergeCell ref="J78:J79"/>
    <mergeCell ref="L78:O79"/>
    <mergeCell ref="P78:R79"/>
    <mergeCell ref="A80:A81"/>
    <mergeCell ref="B80:B81"/>
    <mergeCell ref="C80:E81"/>
    <mergeCell ref="G80:H81"/>
    <mergeCell ref="I80:I81"/>
    <mergeCell ref="K80:K81"/>
    <mergeCell ref="S80:U81"/>
    <mergeCell ref="J80:J81"/>
    <mergeCell ref="L80:O81"/>
    <mergeCell ref="P80:R81"/>
    <mergeCell ref="A82:A83"/>
    <mergeCell ref="C82:E82"/>
    <mergeCell ref="C83:E83"/>
    <mergeCell ref="G82:H82"/>
    <mergeCell ref="G83:H83"/>
    <mergeCell ref="T82:U82"/>
    <mergeCell ref="T83:U83"/>
    <mergeCell ref="J82:J83"/>
    <mergeCell ref="P82:R83"/>
    <mergeCell ref="K82:K83"/>
    <mergeCell ref="L82:M83"/>
    <mergeCell ref="N82:O82"/>
    <mergeCell ref="N83:O83"/>
    <mergeCell ref="A84:A85"/>
    <mergeCell ref="C84:E84"/>
    <mergeCell ref="C85:E85"/>
    <mergeCell ref="G84:H84"/>
    <mergeCell ref="G85:H85"/>
    <mergeCell ref="T84:U84"/>
    <mergeCell ref="T85:U85"/>
    <mergeCell ref="J84:J85"/>
    <mergeCell ref="P84:R85"/>
    <mergeCell ref="K84:K85"/>
    <mergeCell ref="L84:M85"/>
    <mergeCell ref="N84:O84"/>
    <mergeCell ref="N85:O85"/>
    <mergeCell ref="A86:A87"/>
    <mergeCell ref="C86:E86"/>
    <mergeCell ref="C87:E87"/>
    <mergeCell ref="G86:H86"/>
    <mergeCell ref="G87:H87"/>
    <mergeCell ref="T86:U86"/>
    <mergeCell ref="T87:U87"/>
    <mergeCell ref="J86:J87"/>
    <mergeCell ref="P86:R87"/>
    <mergeCell ref="K86:K87"/>
    <mergeCell ref="L86:M87"/>
    <mergeCell ref="N86:O86"/>
    <mergeCell ref="N87:O87"/>
    <mergeCell ref="A88:A89"/>
    <mergeCell ref="C88:E88"/>
    <mergeCell ref="C89:E89"/>
    <mergeCell ref="G88:H88"/>
    <mergeCell ref="G89:H89"/>
    <mergeCell ref="T88:U88"/>
    <mergeCell ref="T89:U89"/>
    <mergeCell ref="J88:J89"/>
    <mergeCell ref="P88:R89"/>
    <mergeCell ref="K88:K89"/>
    <mergeCell ref="L88:M89"/>
    <mergeCell ref="N88:O88"/>
    <mergeCell ref="N89:O89"/>
    <mergeCell ref="A90:A91"/>
    <mergeCell ref="B90:B91"/>
    <mergeCell ref="C90:E91"/>
    <mergeCell ref="G90:H91"/>
    <mergeCell ref="I90:I91"/>
    <mergeCell ref="K90:K91"/>
    <mergeCell ref="S90:U91"/>
    <mergeCell ref="J90:J91"/>
    <mergeCell ref="L90:O91"/>
    <mergeCell ref="P90:R91"/>
    <mergeCell ref="A92:A93"/>
    <mergeCell ref="B92:B93"/>
    <mergeCell ref="C92:E93"/>
    <mergeCell ref="G92:H93"/>
    <mergeCell ref="I92:I93"/>
    <mergeCell ref="K92:K93"/>
    <mergeCell ref="S92:U93"/>
    <mergeCell ref="J92:J93"/>
    <mergeCell ref="L92:O93"/>
    <mergeCell ref="P92:R93"/>
    <mergeCell ref="A94:A95"/>
    <mergeCell ref="C94:E94"/>
    <mergeCell ref="C95:E95"/>
    <mergeCell ref="G94:H94"/>
    <mergeCell ref="G95:H95"/>
    <mergeCell ref="T94:U94"/>
    <mergeCell ref="T95:U95"/>
    <mergeCell ref="J94:J95"/>
    <mergeCell ref="P94:R95"/>
    <mergeCell ref="K94:K95"/>
    <mergeCell ref="L94:M95"/>
    <mergeCell ref="N94:O94"/>
    <mergeCell ref="N95:O95"/>
    <mergeCell ref="A96:A97"/>
    <mergeCell ref="C96:E96"/>
    <mergeCell ref="C97:E97"/>
    <mergeCell ref="G96:H96"/>
    <mergeCell ref="G97:H97"/>
    <mergeCell ref="T96:U96"/>
    <mergeCell ref="T97:U97"/>
    <mergeCell ref="J96:J97"/>
    <mergeCell ref="P96:R97"/>
    <mergeCell ref="K96:K97"/>
    <mergeCell ref="L96:M97"/>
    <mergeCell ref="N96:O96"/>
    <mergeCell ref="N97:O97"/>
    <mergeCell ref="A98:A99"/>
    <mergeCell ref="B98:B99"/>
    <mergeCell ref="C98:E99"/>
    <mergeCell ref="G98:H99"/>
    <mergeCell ref="I98:I99"/>
    <mergeCell ref="K98:K99"/>
    <mergeCell ref="S98:U99"/>
    <mergeCell ref="J98:J99"/>
    <mergeCell ref="L98:O99"/>
    <mergeCell ref="P98:R99"/>
    <mergeCell ref="A100:A101"/>
    <mergeCell ref="C100:E100"/>
    <mergeCell ref="C101:E101"/>
    <mergeCell ref="G100:H100"/>
    <mergeCell ref="G101:H101"/>
    <mergeCell ref="T100:U100"/>
    <mergeCell ref="T101:U101"/>
    <mergeCell ref="J100:J101"/>
    <mergeCell ref="P100:R101"/>
    <mergeCell ref="K100:K101"/>
    <mergeCell ref="L100:M101"/>
    <mergeCell ref="N100:O100"/>
    <mergeCell ref="N101:O101"/>
    <mergeCell ref="S102:U102"/>
    <mergeCell ref="S103:U103"/>
    <mergeCell ref="P102:R103"/>
    <mergeCell ref="A104:U104"/>
    <mergeCell ref="A102:J103"/>
    <mergeCell ref="K102:K103"/>
    <mergeCell ref="L102:M103"/>
    <mergeCell ref="N102:O102"/>
    <mergeCell ref="N103:O103"/>
    <mergeCell ref="A105:P105"/>
    <mergeCell ref="Q105:T105"/>
    <mergeCell ref="A106:I106"/>
    <mergeCell ref="J106:P106"/>
    <mergeCell ref="Q106:T106"/>
    <mergeCell ref="A107:I107"/>
    <mergeCell ref="J107:P107"/>
    <mergeCell ref="Q107:T107"/>
    <mergeCell ref="A108:I108"/>
    <mergeCell ref="J108:P108"/>
    <mergeCell ref="Q108:T108"/>
    <mergeCell ref="A109:P109"/>
    <mergeCell ref="Q109:T109"/>
    <mergeCell ref="A110:U110"/>
    <mergeCell ref="A111:I111"/>
    <mergeCell ref="J111:P111"/>
    <mergeCell ref="Q111:T111"/>
    <mergeCell ref="A112:I112"/>
    <mergeCell ref="J112:P112"/>
    <mergeCell ref="Q112:T112"/>
    <mergeCell ref="A113:U113"/>
    <mergeCell ref="A114:I114"/>
    <mergeCell ref="J114:P114"/>
    <mergeCell ref="Q114:T114"/>
    <mergeCell ref="A115:I115"/>
    <mergeCell ref="J115:P115"/>
    <mergeCell ref="Q115:T115"/>
    <mergeCell ref="A116:U116"/>
    <mergeCell ref="A117:I117"/>
    <mergeCell ref="J117:P117"/>
    <mergeCell ref="Q117:T117"/>
    <mergeCell ref="A118:I118"/>
    <mergeCell ref="J118:P118"/>
    <mergeCell ref="Q118:T118"/>
    <mergeCell ref="A119:U119"/>
    <mergeCell ref="A120:I120"/>
    <mergeCell ref="J120:P120"/>
    <mergeCell ref="Q120:T120"/>
    <mergeCell ref="A121:I121"/>
    <mergeCell ref="J121:P121"/>
    <mergeCell ref="Q121:T121"/>
    <mergeCell ref="A122:U122"/>
    <mergeCell ref="A123:I123"/>
    <mergeCell ref="J123:P123"/>
    <mergeCell ref="Q123:T123"/>
    <mergeCell ref="A124:I124"/>
    <mergeCell ref="J124:P124"/>
    <mergeCell ref="Q124:T124"/>
    <mergeCell ref="A125:I125"/>
    <mergeCell ref="J125:P125"/>
    <mergeCell ref="Q125:T125"/>
    <mergeCell ref="A126:I126"/>
    <mergeCell ref="J126:P126"/>
    <mergeCell ref="Q126:T126"/>
    <mergeCell ref="A127:P127"/>
    <mergeCell ref="Q127:T127"/>
    <mergeCell ref="A128:I128"/>
    <mergeCell ref="J128:P128"/>
    <mergeCell ref="Q128:T128"/>
    <mergeCell ref="A129:P129"/>
    <mergeCell ref="Q129:T129"/>
    <mergeCell ref="A130:I130"/>
    <mergeCell ref="J130:P130"/>
    <mergeCell ref="Q130:T130"/>
    <mergeCell ref="A131:P131"/>
    <mergeCell ref="Q131:T131"/>
    <mergeCell ref="A132:U132"/>
    <mergeCell ref="A133:C133"/>
    <mergeCell ref="D133:N133"/>
    <mergeCell ref="O133:U133"/>
    <mergeCell ref="A134:C134"/>
    <mergeCell ref="D134:N134"/>
    <mergeCell ref="O134:U134"/>
    <mergeCell ref="A135:U135"/>
  </mergeCells>
  <printOptions/>
  <pageMargins left="0.51" right="0.3937007874015748" top="0.5905511811023623" bottom="0.29" header="0.5118110236220472" footer="0.28"/>
  <pageSetup horizontalDpi="600" verticalDpi="600" orientation="landscape" paperSize="9" r:id="rId1"/>
  <rowBreaks count="3" manualBreakCount="3">
    <brk id="47" max="255" man="1"/>
    <brk id="79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6"/>
  <sheetViews>
    <sheetView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>
        <f>'2 475 000 общая(15|09)'!A1</f>
        <v>0</v>
      </c>
      <c r="B2">
        <v>121</v>
      </c>
      <c r="C2">
        <v>18</v>
      </c>
      <c r="D2">
        <v>0</v>
      </c>
      <c r="E2">
        <v>0</v>
      </c>
      <c r="F2">
        <v>711</v>
      </c>
    </row>
    <row r="3" spans="1:6" ht="12.75">
      <c r="A3">
        <f>'2 475 000 общая(15|09)'!E1</f>
        <v>0</v>
      </c>
      <c r="B3">
        <v>121</v>
      </c>
      <c r="C3">
        <v>18</v>
      </c>
      <c r="D3">
        <v>1</v>
      </c>
      <c r="E3">
        <v>0</v>
      </c>
      <c r="F3">
        <v>711</v>
      </c>
    </row>
    <row r="4" spans="1:6" ht="12.75">
      <c r="A4">
        <f>'2 475 000 общая(15|09)'!H1</f>
        <v>0</v>
      </c>
      <c r="B4">
        <v>121</v>
      </c>
      <c r="C4">
        <v>18</v>
      </c>
      <c r="D4">
        <v>2</v>
      </c>
      <c r="E4">
        <v>0</v>
      </c>
      <c r="F4">
        <v>711</v>
      </c>
    </row>
    <row r="5" spans="1:6" ht="12.75">
      <c r="A5">
        <f>'2 475 000 общая(15|09)'!A2</f>
        <v>0</v>
      </c>
      <c r="B5">
        <v>121</v>
      </c>
      <c r="C5">
        <v>19</v>
      </c>
      <c r="D5">
        <v>0</v>
      </c>
      <c r="E5">
        <v>0</v>
      </c>
      <c r="F5">
        <v>711</v>
      </c>
    </row>
    <row r="6" spans="1:6" ht="12.75">
      <c r="A6">
        <f>'2 475 000 общая(15|09)'!E2</f>
        <v>0</v>
      </c>
      <c r="B6">
        <v>121</v>
      </c>
      <c r="C6">
        <v>19</v>
      </c>
      <c r="D6">
        <v>1</v>
      </c>
      <c r="E6">
        <v>0</v>
      </c>
      <c r="F6">
        <v>711</v>
      </c>
    </row>
    <row r="7" spans="1:6" ht="12.75">
      <c r="A7">
        <f>'2 475 000 общая(15|09)'!H2</f>
        <v>0</v>
      </c>
      <c r="B7">
        <v>121</v>
      </c>
      <c r="C7">
        <v>19</v>
      </c>
      <c r="D7">
        <v>2</v>
      </c>
      <c r="E7">
        <v>0</v>
      </c>
      <c r="F7">
        <v>711</v>
      </c>
    </row>
    <row r="8" spans="1:6" ht="12.75">
      <c r="A8">
        <f>'2 475 000 общая(15|09)'!A3</f>
        <v>0</v>
      </c>
      <c r="B8">
        <v>121</v>
      </c>
      <c r="C8">
        <v>20</v>
      </c>
      <c r="D8">
        <v>0</v>
      </c>
      <c r="E8">
        <v>0</v>
      </c>
      <c r="F8">
        <v>711</v>
      </c>
    </row>
    <row r="9" spans="1:6" ht="12.75">
      <c r="A9">
        <f>'2 475 000 общая(15|09)'!E3</f>
        <v>0</v>
      </c>
      <c r="B9">
        <v>121</v>
      </c>
      <c r="C9">
        <v>20</v>
      </c>
      <c r="D9">
        <v>1</v>
      </c>
      <c r="E9">
        <v>0</v>
      </c>
      <c r="F9">
        <v>711</v>
      </c>
    </row>
    <row r="10" spans="1:6" ht="12.75">
      <c r="A10">
        <f>'2 475 000 общая(15|09)'!H3</f>
        <v>0</v>
      </c>
      <c r="B10">
        <v>121</v>
      </c>
      <c r="C10">
        <v>20</v>
      </c>
      <c r="D10">
        <v>2</v>
      </c>
      <c r="E10">
        <v>0</v>
      </c>
      <c r="F10">
        <v>711</v>
      </c>
    </row>
    <row r="11" spans="1:6" ht="12.75">
      <c r="A11">
        <f>'2 475 000 общая(15|09)'!A4</f>
        <v>0</v>
      </c>
      <c r="B11">
        <v>121</v>
      </c>
      <c r="C11">
        <v>21</v>
      </c>
      <c r="D11">
        <v>0</v>
      </c>
      <c r="E11">
        <v>0</v>
      </c>
      <c r="F11">
        <v>711</v>
      </c>
    </row>
    <row r="12" spans="1:6" ht="12.75">
      <c r="A12">
        <f>'2 475 000 общая(15|09)'!E4</f>
        <v>0</v>
      </c>
      <c r="B12">
        <v>121</v>
      </c>
      <c r="C12">
        <v>21</v>
      </c>
      <c r="D12">
        <v>1</v>
      </c>
      <c r="E12">
        <v>0</v>
      </c>
      <c r="F12">
        <v>711</v>
      </c>
    </row>
    <row r="13" spans="1:6" ht="12.75">
      <c r="A13">
        <f>'2 475 000 общая(15|09)'!H4</f>
        <v>0</v>
      </c>
      <c r="B13">
        <v>121</v>
      </c>
      <c r="C13">
        <v>21</v>
      </c>
      <c r="D13">
        <v>2</v>
      </c>
      <c r="E13">
        <v>0</v>
      </c>
      <c r="F13">
        <v>711</v>
      </c>
    </row>
    <row r="14" spans="1:6" ht="12.75">
      <c r="A14">
        <f>'2 475 000 общая(15|09)'!A6</f>
        <v>0</v>
      </c>
      <c r="B14">
        <v>121</v>
      </c>
      <c r="C14">
        <v>3</v>
      </c>
      <c r="D14">
        <v>0</v>
      </c>
      <c r="E14">
        <v>0</v>
      </c>
      <c r="F14">
        <v>703</v>
      </c>
    </row>
    <row r="15" spans="1:6" ht="12.75">
      <c r="A15" t="str">
        <f>'2 475 000 общая(15|09)'!A8</f>
        <v>Содержание, ремонт дорог </v>
      </c>
      <c r="B15">
        <v>121</v>
      </c>
      <c r="C15">
        <v>4</v>
      </c>
      <c r="D15">
        <v>0</v>
      </c>
      <c r="E15">
        <v>0</v>
      </c>
      <c r="F15">
        <v>704</v>
      </c>
    </row>
    <row r="16" spans="1:6" ht="12.75">
      <c r="A16">
        <f>'2 475 000 общая(15|09)'!A9</f>
        <v>0</v>
      </c>
      <c r="B16">
        <v>121</v>
      </c>
      <c r="C16">
        <v>5</v>
      </c>
      <c r="D16">
        <v>0</v>
      </c>
      <c r="E16">
        <v>0</v>
      </c>
      <c r="F16">
        <v>705</v>
      </c>
    </row>
    <row r="17" spans="1:6" ht="12.75">
      <c r="A17" t="str">
        <f>'2 475 000 общая(15|09)'!M9</f>
        <v>Сметная стоимость - </v>
      </c>
      <c r="B17">
        <v>121</v>
      </c>
      <c r="C17">
        <v>5</v>
      </c>
      <c r="D17">
        <v>1</v>
      </c>
      <c r="E17">
        <v>0</v>
      </c>
      <c r="F17">
        <v>705</v>
      </c>
    </row>
    <row r="18" spans="1:6" ht="12.75">
      <c r="A18">
        <f>'2 475 000 общая(15|09)'!A10</f>
        <v>0</v>
      </c>
      <c r="B18">
        <v>121</v>
      </c>
      <c r="C18">
        <v>6</v>
      </c>
      <c r="D18">
        <v>0</v>
      </c>
      <c r="E18">
        <v>0</v>
      </c>
      <c r="F18">
        <v>706</v>
      </c>
    </row>
    <row r="19" spans="1:6" ht="12.75">
      <c r="A19" t="str">
        <f>'2 475 000 общая(15|09)'!M10</f>
        <v>Нормативная трудоемкость - </v>
      </c>
      <c r="B19">
        <v>121</v>
      </c>
      <c r="C19">
        <v>6</v>
      </c>
      <c r="D19">
        <v>1</v>
      </c>
      <c r="E19">
        <v>0</v>
      </c>
      <c r="F19">
        <v>706</v>
      </c>
    </row>
    <row r="20" spans="1:6" ht="12.75">
      <c r="A20">
        <f>'2 475 000 общая(15|09)'!A11</f>
        <v>0</v>
      </c>
      <c r="B20">
        <v>121</v>
      </c>
      <c r="C20">
        <v>7</v>
      </c>
      <c r="D20">
        <v>0</v>
      </c>
      <c r="E20">
        <v>0</v>
      </c>
      <c r="F20">
        <v>707</v>
      </c>
    </row>
    <row r="21" spans="1:6" ht="12.75">
      <c r="A21" t="str">
        <f>'2 475 000 общая(15|09)'!M11</f>
        <v>Сметная заработная плата - </v>
      </c>
      <c r="B21">
        <v>121</v>
      </c>
      <c r="C21">
        <v>7</v>
      </c>
      <c r="D21">
        <v>1</v>
      </c>
      <c r="E21">
        <v>0</v>
      </c>
      <c r="F21">
        <v>707</v>
      </c>
    </row>
    <row r="22" spans="1:6" ht="12.75">
      <c r="A22" t="str">
        <f>'2 475 000 общая(15|09)'!A12</f>
        <v>Составлена в ценах Июля 2011 г.</v>
      </c>
      <c r="B22">
        <v>121</v>
      </c>
      <c r="C22">
        <v>8</v>
      </c>
      <c r="D22">
        <v>0</v>
      </c>
      <c r="E22">
        <v>0</v>
      </c>
      <c r="F22">
        <v>708</v>
      </c>
    </row>
    <row r="23" spans="1:6" ht="12.75">
      <c r="A23" t="str">
        <f>'2 475 000 общая(15|09)'!A13</f>
        <v>№ п/п</v>
      </c>
      <c r="B23">
        <v>121</v>
      </c>
      <c r="C23">
        <v>10</v>
      </c>
      <c r="D23">
        <v>0</v>
      </c>
      <c r="E23">
        <v>0</v>
      </c>
      <c r="F23">
        <v>11200</v>
      </c>
    </row>
    <row r="24" spans="1:6" ht="12.75">
      <c r="A24" t="str">
        <f>'2 475 000 общая(15|09)'!B13</f>
        <v>Шифр и номер позиции норматива</v>
      </c>
      <c r="B24">
        <v>121</v>
      </c>
      <c r="C24">
        <v>10</v>
      </c>
      <c r="D24">
        <v>1</v>
      </c>
      <c r="E24">
        <v>0</v>
      </c>
      <c r="F24">
        <v>11200</v>
      </c>
    </row>
    <row r="25" spans="1:6" ht="12.75">
      <c r="A25" t="str">
        <f>'2 475 000 общая(15|09)'!C13</f>
        <v>Наименование работ и затрат</v>
      </c>
      <c r="B25">
        <v>121</v>
      </c>
      <c r="C25">
        <v>10</v>
      </c>
      <c r="D25">
        <v>2</v>
      </c>
      <c r="E25">
        <v>0</v>
      </c>
      <c r="F25">
        <v>11200</v>
      </c>
    </row>
    <row r="26" spans="1:6" ht="12.75">
      <c r="A26" t="str">
        <f>'2 475 000 общая(15|09)'!F13</f>
        <v>Кол-во</v>
      </c>
      <c r="B26">
        <v>121</v>
      </c>
      <c r="C26">
        <v>10</v>
      </c>
      <c r="D26">
        <v>3</v>
      </c>
      <c r="E26">
        <v>0</v>
      </c>
      <c r="F26">
        <v>11200</v>
      </c>
    </row>
    <row r="27" spans="1:6" ht="12.75">
      <c r="A27" t="str">
        <f>'2 475 000 общая(15|09)'!F15</f>
        <v>ед. изм.</v>
      </c>
      <c r="B27">
        <v>121</v>
      </c>
      <c r="C27">
        <v>10</v>
      </c>
      <c r="D27">
        <v>4</v>
      </c>
      <c r="E27">
        <v>0</v>
      </c>
      <c r="F27">
        <v>11200</v>
      </c>
    </row>
    <row r="28" spans="1:6" ht="12.75">
      <c r="A28" t="str">
        <f>'2 475 000 общая(15|09)'!G13</f>
        <v>Стоимость на единицу, руб</v>
      </c>
      <c r="B28">
        <v>121</v>
      </c>
      <c r="C28">
        <v>10</v>
      </c>
      <c r="D28">
        <v>5</v>
      </c>
      <c r="E28">
        <v>0</v>
      </c>
      <c r="F28">
        <v>11200</v>
      </c>
    </row>
    <row r="29" spans="1:6" ht="12.75">
      <c r="A29" t="str">
        <f>'2 475 000 общая(15|09)'!G14</f>
        <v>Всего</v>
      </c>
      <c r="B29">
        <v>121</v>
      </c>
      <c r="C29">
        <v>10</v>
      </c>
      <c r="D29">
        <v>6</v>
      </c>
      <c r="E29">
        <v>0</v>
      </c>
      <c r="F29">
        <v>11200</v>
      </c>
    </row>
    <row r="30" spans="1:6" ht="12.75">
      <c r="A30" t="str">
        <f>'2 475 000 общая(15|09)'!G16</f>
        <v>Основной зарплаты</v>
      </c>
      <c r="B30">
        <v>121</v>
      </c>
      <c r="C30">
        <v>10</v>
      </c>
      <c r="D30">
        <v>7</v>
      </c>
      <c r="E30">
        <v>0</v>
      </c>
      <c r="F30">
        <v>11200</v>
      </c>
    </row>
    <row r="31" spans="1:6" ht="12.75">
      <c r="A31" t="str">
        <f>'2 475 000 общая(15|09)'!I14</f>
        <v>Экспл. машин</v>
      </c>
      <c r="B31">
        <v>121</v>
      </c>
      <c r="C31">
        <v>10</v>
      </c>
      <c r="D31">
        <v>8</v>
      </c>
      <c r="E31">
        <v>0</v>
      </c>
      <c r="F31">
        <v>11200</v>
      </c>
    </row>
    <row r="32" spans="1:6" ht="12.75">
      <c r="A32" t="str">
        <f>'2 475 000 общая(15|09)'!I16</f>
        <v>В т.ч. зарплаты</v>
      </c>
      <c r="B32">
        <v>121</v>
      </c>
      <c r="C32">
        <v>10</v>
      </c>
      <c r="D32">
        <v>9</v>
      </c>
      <c r="E32">
        <v>0</v>
      </c>
      <c r="F32">
        <v>11200</v>
      </c>
    </row>
    <row r="33" spans="1:6" ht="12.75">
      <c r="A33" t="str">
        <f>'2 475 000 общая(15|09)'!K13</f>
        <v>Общая стоимость, руб.</v>
      </c>
      <c r="B33">
        <v>121</v>
      </c>
      <c r="C33">
        <v>10</v>
      </c>
      <c r="D33">
        <v>10</v>
      </c>
      <c r="E33">
        <v>0</v>
      </c>
      <c r="F33">
        <v>11200</v>
      </c>
    </row>
    <row r="34" spans="1:6" ht="12.75">
      <c r="A34" t="str">
        <f>'2 475 000 общая(15|09)'!K14</f>
        <v>Всего</v>
      </c>
      <c r="B34">
        <v>121</v>
      </c>
      <c r="C34">
        <v>10</v>
      </c>
      <c r="D34">
        <v>11</v>
      </c>
      <c r="E34">
        <v>0</v>
      </c>
      <c r="F34">
        <v>11200</v>
      </c>
    </row>
    <row r="35" spans="1:6" ht="12.75">
      <c r="A35" t="str">
        <f>'2 475 000 общая(15|09)'!L14</f>
        <v>Основной зарплаты</v>
      </c>
      <c r="B35">
        <v>121</v>
      </c>
      <c r="C35">
        <v>10</v>
      </c>
      <c r="D35">
        <v>12</v>
      </c>
      <c r="E35">
        <v>0</v>
      </c>
      <c r="F35">
        <v>11200</v>
      </c>
    </row>
    <row r="36" spans="1:6" ht="12.75">
      <c r="A36" t="str">
        <f>'2 475 000 общая(15|09)'!N14</f>
        <v>Экспл. машин</v>
      </c>
      <c r="B36">
        <v>121</v>
      </c>
      <c r="C36">
        <v>10</v>
      </c>
      <c r="D36">
        <v>13</v>
      </c>
      <c r="E36">
        <v>0</v>
      </c>
      <c r="F36">
        <v>11200</v>
      </c>
    </row>
    <row r="37" spans="1:6" ht="12.75">
      <c r="A37" t="str">
        <f>'2 475 000 общая(15|09)'!N16</f>
        <v>В т.ч. зарплаты</v>
      </c>
      <c r="B37">
        <v>121</v>
      </c>
      <c r="C37">
        <v>10</v>
      </c>
      <c r="D37">
        <v>14</v>
      </c>
      <c r="E37">
        <v>0</v>
      </c>
      <c r="F37">
        <v>11200</v>
      </c>
    </row>
    <row r="38" spans="1:6" ht="12.75">
      <c r="A38" t="str">
        <f>'2 475 000 общая(15|09)'!S13</f>
        <v>Затраты труда рабочих, чел.-ч. не занят. обсл. машин</v>
      </c>
      <c r="B38">
        <v>121</v>
      </c>
      <c r="C38">
        <v>10</v>
      </c>
      <c r="D38">
        <v>15</v>
      </c>
      <c r="E38">
        <v>0</v>
      </c>
      <c r="F38">
        <v>11200</v>
      </c>
    </row>
    <row r="39" spans="1:6" ht="12.75">
      <c r="A39" t="str">
        <f>'2 475 000 общая(15|09)'!S14</f>
        <v>обслуживающ. машины</v>
      </c>
      <c r="B39">
        <v>121</v>
      </c>
      <c r="C39">
        <v>10</v>
      </c>
      <c r="D39">
        <v>16</v>
      </c>
      <c r="E39">
        <v>0</v>
      </c>
      <c r="F39">
        <v>11200</v>
      </c>
    </row>
    <row r="40" spans="1:6" ht="12.75">
      <c r="A40" t="str">
        <f>'2 475 000 общая(15|09)'!S16</f>
        <v>На един.</v>
      </c>
      <c r="B40">
        <v>121</v>
      </c>
      <c r="C40">
        <v>10</v>
      </c>
      <c r="D40">
        <v>17</v>
      </c>
      <c r="E40">
        <v>0</v>
      </c>
      <c r="F40">
        <v>11200</v>
      </c>
    </row>
    <row r="41" spans="1:6" ht="12.75">
      <c r="A41" t="str">
        <f>'2 475 000 общая(15|09)'!T16</f>
        <v>Всего</v>
      </c>
      <c r="B41">
        <v>121</v>
      </c>
      <c r="C41">
        <v>10</v>
      </c>
      <c r="D41">
        <v>18</v>
      </c>
      <c r="E41">
        <v>0</v>
      </c>
      <c r="F41">
        <v>11200</v>
      </c>
    </row>
    <row r="42" spans="1:6" ht="12.75">
      <c r="A42" t="str">
        <f>'2 475 000 общая(15|09)'!J14</f>
        <v>Мат-лы</v>
      </c>
      <c r="B42">
        <v>121</v>
      </c>
      <c r="C42">
        <v>10</v>
      </c>
      <c r="D42">
        <v>19</v>
      </c>
      <c r="E42">
        <v>0</v>
      </c>
      <c r="F42">
        <v>11200</v>
      </c>
    </row>
    <row r="43" spans="1:6" ht="12.75">
      <c r="A43" t="str">
        <f>'2 475 000 общая(15|09)'!P14</f>
        <v>Мат-лы</v>
      </c>
      <c r="B43">
        <v>121</v>
      </c>
      <c r="C43">
        <v>10</v>
      </c>
      <c r="D43">
        <v>20</v>
      </c>
      <c r="E43">
        <v>0</v>
      </c>
      <c r="F43">
        <v>11200</v>
      </c>
    </row>
    <row r="44" spans="1:6" ht="12.75">
      <c r="A44">
        <f>'2 475 000 общая(15|09)'!A18</f>
        <v>1</v>
      </c>
      <c r="B44">
        <v>121</v>
      </c>
      <c r="C44">
        <v>457</v>
      </c>
      <c r="D44">
        <v>0</v>
      </c>
      <c r="E44">
        <v>0</v>
      </c>
      <c r="F44">
        <v>11202</v>
      </c>
    </row>
    <row r="45" spans="1:6" ht="12.75">
      <c r="A45" t="str">
        <f>'2 475 000 общая(15|09)'!B18</f>
        <v>ФЕРр68-12-04</v>
      </c>
      <c r="B45">
        <v>121</v>
      </c>
      <c r="C45">
        <v>457</v>
      </c>
      <c r="D45">
        <v>1</v>
      </c>
      <c r="E45">
        <v>0</v>
      </c>
      <c r="F45">
        <v>11202</v>
      </c>
    </row>
    <row r="46" spans="1:6" ht="12.75">
      <c r="A46" t="str">
        <f>'2 475 000 общая(15|09)'!C18</f>
        <v>Разборка покрытий и оснований асфальтобетонных с помощью молотков отбойных</v>
      </c>
      <c r="B46">
        <v>121</v>
      </c>
      <c r="C46">
        <v>457</v>
      </c>
      <c r="D46">
        <v>2</v>
      </c>
      <c r="E46">
        <v>0</v>
      </c>
      <c r="F46">
        <v>11202</v>
      </c>
    </row>
    <row r="47" spans="1:6" ht="12.75">
      <c r="A47" t="str">
        <f>'2 475 000 общая(15|09)'!F19</f>
        <v>100 м3 конструкций</v>
      </c>
      <c r="B47">
        <v>121</v>
      </c>
      <c r="C47">
        <v>457</v>
      </c>
      <c r="D47">
        <v>3</v>
      </c>
      <c r="E47">
        <v>0</v>
      </c>
      <c r="F47">
        <v>11202</v>
      </c>
    </row>
    <row r="48" spans="1:6" ht="12.75">
      <c r="A48" s="8">
        <f>'2 475 000 общая(15|09)'!F18</f>
        <v>0.36</v>
      </c>
      <c r="B48">
        <v>121</v>
      </c>
      <c r="C48">
        <v>457</v>
      </c>
      <c r="D48">
        <v>4</v>
      </c>
      <c r="E48">
        <v>0</v>
      </c>
      <c r="F48">
        <v>11202</v>
      </c>
    </row>
    <row r="49" spans="1:6" ht="12.75">
      <c r="A49" s="8">
        <f>'2 475 000 общая(15|09)'!G19</f>
        <v>2022.24</v>
      </c>
      <c r="B49">
        <v>121</v>
      </c>
      <c r="C49">
        <v>457</v>
      </c>
      <c r="D49">
        <v>6</v>
      </c>
      <c r="E49">
        <v>0</v>
      </c>
      <c r="F49">
        <v>11202</v>
      </c>
    </row>
    <row r="50" spans="1:6" ht="12.75">
      <c r="A50">
        <f>'2 475 000 общая(15|09)'!I18</f>
        <v>3986.2</v>
      </c>
      <c r="B50">
        <v>121</v>
      </c>
      <c r="C50">
        <v>457</v>
      </c>
      <c r="D50">
        <v>7</v>
      </c>
      <c r="E50">
        <v>0</v>
      </c>
      <c r="F50">
        <v>11202</v>
      </c>
    </row>
    <row r="51" spans="1:6" ht="12.75">
      <c r="A51" s="8">
        <f>'2 475 000 общая(15|09)'!I19</f>
        <v>423.83</v>
      </c>
      <c r="B51">
        <v>121</v>
      </c>
      <c r="C51">
        <v>457</v>
      </c>
      <c r="D51">
        <v>8</v>
      </c>
      <c r="E51">
        <v>0</v>
      </c>
      <c r="F51">
        <v>11202</v>
      </c>
    </row>
    <row r="52" spans="1:6" ht="12.75">
      <c r="A52" s="8">
        <f>'2 475 000 общая(15|09)'!S18</f>
        <v>243.35</v>
      </c>
      <c r="B52">
        <v>121</v>
      </c>
      <c r="C52">
        <v>457</v>
      </c>
      <c r="D52">
        <v>9</v>
      </c>
      <c r="E52">
        <v>0</v>
      </c>
      <c r="F52">
        <v>11202</v>
      </c>
    </row>
    <row r="53" spans="1:6" ht="12.75">
      <c r="A53" s="8">
        <f>'2 475 000 общая(15|09)'!S19</f>
        <v>41.39</v>
      </c>
      <c r="B53">
        <v>121</v>
      </c>
      <c r="C53">
        <v>457</v>
      </c>
      <c r="D53">
        <v>10</v>
      </c>
      <c r="E53">
        <v>0</v>
      </c>
      <c r="F53">
        <v>11202</v>
      </c>
    </row>
    <row r="54" spans="1:6" ht="12.75">
      <c r="A54" s="11">
        <f>'2 475 000 общая(15|09)'!J18</f>
        <v>0</v>
      </c>
      <c r="B54">
        <v>121</v>
      </c>
      <c r="C54">
        <v>457</v>
      </c>
      <c r="D54">
        <v>18</v>
      </c>
      <c r="E54">
        <v>0</v>
      </c>
      <c r="F54">
        <v>11202</v>
      </c>
    </row>
    <row r="55" spans="1:6" ht="12.75">
      <c r="A55">
        <f>'2 475 000 общая(15|09)'!A20</f>
        <v>2</v>
      </c>
      <c r="B55">
        <v>121</v>
      </c>
      <c r="C55">
        <v>796</v>
      </c>
      <c r="D55">
        <v>0</v>
      </c>
      <c r="E55">
        <v>0</v>
      </c>
      <c r="F55">
        <v>11202</v>
      </c>
    </row>
    <row r="56" spans="1:6" ht="12.75">
      <c r="A56" t="str">
        <f>'2 475 000 общая(15|09)'!B20</f>
        <v>ФЕР310-3010-1</v>
      </c>
      <c r="B56">
        <v>121</v>
      </c>
      <c r="C56">
        <v>796</v>
      </c>
      <c r="D56">
        <v>1</v>
      </c>
      <c r="E56">
        <v>0</v>
      </c>
      <c r="F56">
        <v>11202</v>
      </c>
    </row>
    <row r="57" spans="1:6" ht="12.75">
      <c r="A57" t="str">
        <f>'2 475 000 общая(15|09)'!C20</f>
        <v>Перевозка грузов I класса автомобилями-самосвалами, грузоподъемностью 10 т, работающих вне карьера на расстояние до 10 км</v>
      </c>
      <c r="B57">
        <v>121</v>
      </c>
      <c r="C57">
        <v>796</v>
      </c>
      <c r="D57">
        <v>2</v>
      </c>
      <c r="E57">
        <v>0</v>
      </c>
      <c r="F57">
        <v>11202</v>
      </c>
    </row>
    <row r="58" spans="1:6" ht="12.75">
      <c r="A58" t="str">
        <f>'2 475 000 общая(15|09)'!F21</f>
        <v>1 т</v>
      </c>
      <c r="B58">
        <v>121</v>
      </c>
      <c r="C58">
        <v>796</v>
      </c>
      <c r="D58">
        <v>3</v>
      </c>
      <c r="E58">
        <v>0</v>
      </c>
      <c r="F58">
        <v>11202</v>
      </c>
    </row>
    <row r="59" spans="1:6" ht="12.75">
      <c r="A59" s="8">
        <f>'2 475 000 общая(15|09)'!F20</f>
        <v>79.06</v>
      </c>
      <c r="B59">
        <v>121</v>
      </c>
      <c r="C59">
        <v>796</v>
      </c>
      <c r="D59">
        <v>4</v>
      </c>
      <c r="E59">
        <v>0</v>
      </c>
      <c r="F59">
        <v>11202</v>
      </c>
    </row>
    <row r="60" spans="1:6" ht="12.75">
      <c r="A60" s="11">
        <f>'2 475 000 общая(15|09)'!G21</f>
        <v>0</v>
      </c>
      <c r="B60">
        <v>121</v>
      </c>
      <c r="C60">
        <v>796</v>
      </c>
      <c r="D60">
        <v>6</v>
      </c>
      <c r="E60">
        <v>0</v>
      </c>
      <c r="F60">
        <v>11202</v>
      </c>
    </row>
    <row r="61" spans="1:6" ht="12.75">
      <c r="A61" s="8">
        <f>'2 475 000 общая(15|09)'!I20</f>
        <v>10.41</v>
      </c>
      <c r="B61">
        <v>121</v>
      </c>
      <c r="C61">
        <v>796</v>
      </c>
      <c r="D61">
        <v>7</v>
      </c>
      <c r="E61">
        <v>0</v>
      </c>
      <c r="F61">
        <v>11202</v>
      </c>
    </row>
    <row r="62" spans="1:6" ht="12.75">
      <c r="A62" s="11">
        <f>'2 475 000 общая(15|09)'!I21</f>
        <v>0</v>
      </c>
      <c r="B62">
        <v>121</v>
      </c>
      <c r="C62">
        <v>796</v>
      </c>
      <c r="D62">
        <v>8</v>
      </c>
      <c r="E62">
        <v>0</v>
      </c>
      <c r="F62">
        <v>11202</v>
      </c>
    </row>
    <row r="63" spans="1:6" ht="12.75">
      <c r="A63" s="11">
        <f>'2 475 000 общая(15|09)'!S20</f>
        <v>0</v>
      </c>
      <c r="B63">
        <v>121</v>
      </c>
      <c r="C63">
        <v>796</v>
      </c>
      <c r="D63">
        <v>9</v>
      </c>
      <c r="E63">
        <v>0</v>
      </c>
      <c r="F63">
        <v>11202</v>
      </c>
    </row>
    <row r="64" spans="1:6" ht="12.75">
      <c r="A64" s="11">
        <f>'2 475 000 общая(15|09)'!S21</f>
        <v>0</v>
      </c>
      <c r="B64">
        <v>121</v>
      </c>
      <c r="C64">
        <v>796</v>
      </c>
      <c r="D64">
        <v>10</v>
      </c>
      <c r="E64">
        <v>0</v>
      </c>
      <c r="F64">
        <v>11202</v>
      </c>
    </row>
    <row r="65" spans="1:6" ht="12.75">
      <c r="A65" s="11">
        <f>'2 475 000 общая(15|09)'!J20</f>
        <v>0</v>
      </c>
      <c r="B65">
        <v>121</v>
      </c>
      <c r="C65">
        <v>796</v>
      </c>
      <c r="D65">
        <v>18</v>
      </c>
      <c r="E65">
        <v>0</v>
      </c>
      <c r="F65">
        <v>11202</v>
      </c>
    </row>
    <row r="66" spans="1:6" ht="12.75">
      <c r="A66">
        <f>'2 475 000 общая(15|09)'!A22</f>
        <v>3</v>
      </c>
      <c r="B66">
        <v>121</v>
      </c>
      <c r="C66">
        <v>798</v>
      </c>
      <c r="D66">
        <v>0</v>
      </c>
      <c r="E66">
        <v>0</v>
      </c>
      <c r="F66">
        <v>11202</v>
      </c>
    </row>
    <row r="67" spans="1:6" ht="12.75">
      <c r="A67" t="str">
        <f>'2 475 000 общая(15|09)'!B22</f>
        <v>ФЕР01-01-014-05</v>
      </c>
      <c r="B67">
        <v>121</v>
      </c>
      <c r="C67">
        <v>798</v>
      </c>
      <c r="D67">
        <v>1</v>
      </c>
      <c r="E67">
        <v>0</v>
      </c>
      <c r="F67">
        <v>11202</v>
      </c>
    </row>
    <row r="68" spans="1:6" ht="12.75">
      <c r="A68" t="str">
        <f>'2 475 000 общая(15|09)'!C22</f>
        <v>Разработка грунта с погрузкой на автомобили-самосвалы экскаваторами с ковшом вместимостью 0,25 м3, группа грунтов 2</v>
      </c>
      <c r="B68">
        <v>121</v>
      </c>
      <c r="C68">
        <v>798</v>
      </c>
      <c r="D68">
        <v>2</v>
      </c>
      <c r="E68">
        <v>0</v>
      </c>
      <c r="F68">
        <v>11202</v>
      </c>
    </row>
    <row r="69" spans="1:6" ht="12.75">
      <c r="A69" t="str">
        <f>'2 475 000 общая(15|09)'!F23</f>
        <v>1000 м3 грунта</v>
      </c>
      <c r="B69">
        <v>121</v>
      </c>
      <c r="C69">
        <v>798</v>
      </c>
      <c r="D69">
        <v>3</v>
      </c>
      <c r="E69">
        <v>0</v>
      </c>
      <c r="F69">
        <v>11202</v>
      </c>
    </row>
    <row r="70" spans="1:6" ht="12.75">
      <c r="A70" s="8">
        <f>'2 475 000 общая(15|09)'!F22</f>
        <v>0.24</v>
      </c>
      <c r="B70">
        <v>121</v>
      </c>
      <c r="C70">
        <v>798</v>
      </c>
      <c r="D70">
        <v>4</v>
      </c>
      <c r="E70">
        <v>0</v>
      </c>
      <c r="F70">
        <v>11202</v>
      </c>
    </row>
    <row r="71" spans="1:6" ht="12.75">
      <c r="A71">
        <f>'2 475 000 общая(15|09)'!G23</f>
        <v>280.945</v>
      </c>
      <c r="B71">
        <v>121</v>
      </c>
      <c r="C71">
        <v>798</v>
      </c>
      <c r="D71">
        <v>6</v>
      </c>
      <c r="E71">
        <v>0</v>
      </c>
      <c r="F71">
        <v>11202</v>
      </c>
    </row>
    <row r="72" spans="1:6" ht="12.75">
      <c r="A72">
        <f>'2 475 000 общая(15|09)'!I22</f>
        <v>7700.2875</v>
      </c>
      <c r="B72">
        <v>121</v>
      </c>
      <c r="C72">
        <v>798</v>
      </c>
      <c r="D72">
        <v>7</v>
      </c>
      <c r="E72">
        <v>0</v>
      </c>
      <c r="F72">
        <v>11202</v>
      </c>
    </row>
    <row r="73" spans="1:6" ht="12.75">
      <c r="A73" s="8">
        <f>'2 475 000 общая(15|09)'!I23</f>
        <v>1346.85</v>
      </c>
      <c r="B73">
        <v>121</v>
      </c>
      <c r="C73">
        <v>798</v>
      </c>
      <c r="D73">
        <v>8</v>
      </c>
      <c r="E73">
        <v>0</v>
      </c>
      <c r="F73">
        <v>11202</v>
      </c>
    </row>
    <row r="74" spans="1:6" ht="12.75">
      <c r="A74">
        <f>'2 475 000 общая(15|09)'!S22</f>
        <v>36.018</v>
      </c>
      <c r="B74">
        <v>121</v>
      </c>
      <c r="C74">
        <v>798</v>
      </c>
      <c r="D74">
        <v>9</v>
      </c>
      <c r="E74">
        <v>0</v>
      </c>
      <c r="F74">
        <v>11202</v>
      </c>
    </row>
    <row r="75" spans="1:6" ht="12.75">
      <c r="A75">
        <f>'2 475 000 общая(15|09)'!S23</f>
        <v>112.6125</v>
      </c>
      <c r="B75">
        <v>121</v>
      </c>
      <c r="C75">
        <v>798</v>
      </c>
      <c r="D75">
        <v>10</v>
      </c>
      <c r="E75">
        <v>0</v>
      </c>
      <c r="F75">
        <v>11202</v>
      </c>
    </row>
    <row r="76" spans="1:6" ht="12.75">
      <c r="A76" s="8">
        <f>'2 475 000 общая(15|09)'!J22</f>
        <v>4.34</v>
      </c>
      <c r="B76">
        <v>121</v>
      </c>
      <c r="C76">
        <v>798</v>
      </c>
      <c r="D76">
        <v>18</v>
      </c>
      <c r="E76">
        <v>0</v>
      </c>
      <c r="F76">
        <v>11202</v>
      </c>
    </row>
    <row r="77" spans="1:6" ht="12.75">
      <c r="A77">
        <f>'2 475 000 общая(15|09)'!A24</f>
        <v>4</v>
      </c>
      <c r="B77">
        <v>121</v>
      </c>
      <c r="C77">
        <v>797</v>
      </c>
      <c r="D77">
        <v>0</v>
      </c>
      <c r="E77">
        <v>0</v>
      </c>
      <c r="F77">
        <v>11202</v>
      </c>
    </row>
    <row r="78" spans="1:6" ht="12.75">
      <c r="A78" t="str">
        <f>'2 475 000 общая(15|09)'!B24</f>
        <v>ФЕР310-3010-1</v>
      </c>
      <c r="B78">
        <v>121</v>
      </c>
      <c r="C78">
        <v>797</v>
      </c>
      <c r="D78">
        <v>1</v>
      </c>
      <c r="E78">
        <v>0</v>
      </c>
      <c r="F78">
        <v>11202</v>
      </c>
    </row>
    <row r="79" spans="1:6" ht="12.75">
      <c r="A79" t="str">
        <f>'2 475 000 общая(15|09)'!C24</f>
        <v>Перевозка грузов I класса автомобилями-самосвалами, грузоподъемностью 10 т, работающих вне карьера на расстояние до 10 км</v>
      </c>
      <c r="B79">
        <v>121</v>
      </c>
      <c r="C79">
        <v>797</v>
      </c>
      <c r="D79">
        <v>2</v>
      </c>
      <c r="E79">
        <v>0</v>
      </c>
      <c r="F79">
        <v>11202</v>
      </c>
    </row>
    <row r="80" spans="1:6" ht="12.75">
      <c r="A80" t="str">
        <f>'2 475 000 общая(15|09)'!F25</f>
        <v>1 т</v>
      </c>
      <c r="B80">
        <v>121</v>
      </c>
      <c r="C80">
        <v>797</v>
      </c>
      <c r="D80">
        <v>3</v>
      </c>
      <c r="E80">
        <v>0</v>
      </c>
      <c r="F80">
        <v>11202</v>
      </c>
    </row>
    <row r="81" spans="1:6" ht="12.75">
      <c r="A81" s="11">
        <f>'2 475 000 общая(15|09)'!F24</f>
        <v>396</v>
      </c>
      <c r="B81">
        <v>121</v>
      </c>
      <c r="C81">
        <v>797</v>
      </c>
      <c r="D81">
        <v>4</v>
      </c>
      <c r="E81">
        <v>0</v>
      </c>
      <c r="F81">
        <v>11202</v>
      </c>
    </row>
    <row r="82" spans="1:6" ht="12.75">
      <c r="A82" s="11">
        <f>'2 475 000 общая(15|09)'!G25</f>
        <v>0</v>
      </c>
      <c r="B82">
        <v>121</v>
      </c>
      <c r="C82">
        <v>797</v>
      </c>
      <c r="D82">
        <v>6</v>
      </c>
      <c r="E82">
        <v>0</v>
      </c>
      <c r="F82">
        <v>11202</v>
      </c>
    </row>
    <row r="83" spans="1:6" ht="12.75">
      <c r="A83" s="8">
        <f>'2 475 000 общая(15|09)'!I24</f>
        <v>10.41</v>
      </c>
      <c r="B83">
        <v>121</v>
      </c>
      <c r="C83">
        <v>797</v>
      </c>
      <c r="D83">
        <v>7</v>
      </c>
      <c r="E83">
        <v>0</v>
      </c>
      <c r="F83">
        <v>11202</v>
      </c>
    </row>
    <row r="84" spans="1:6" ht="12.75">
      <c r="A84" s="11">
        <f>'2 475 000 общая(15|09)'!I25</f>
        <v>0</v>
      </c>
      <c r="B84">
        <v>121</v>
      </c>
      <c r="C84">
        <v>797</v>
      </c>
      <c r="D84">
        <v>8</v>
      </c>
      <c r="E84">
        <v>0</v>
      </c>
      <c r="F84">
        <v>11202</v>
      </c>
    </row>
    <row r="85" spans="1:6" ht="12.75">
      <c r="A85" s="11">
        <f>'2 475 000 общая(15|09)'!S24</f>
        <v>0</v>
      </c>
      <c r="B85">
        <v>121</v>
      </c>
      <c r="C85">
        <v>797</v>
      </c>
      <c r="D85">
        <v>9</v>
      </c>
      <c r="E85">
        <v>0</v>
      </c>
      <c r="F85">
        <v>11202</v>
      </c>
    </row>
    <row r="86" spans="1:6" ht="12.75">
      <c r="A86" s="11">
        <f>'2 475 000 общая(15|09)'!S25</f>
        <v>0</v>
      </c>
      <c r="B86">
        <v>121</v>
      </c>
      <c r="C86">
        <v>797</v>
      </c>
      <c r="D86">
        <v>10</v>
      </c>
      <c r="E86">
        <v>0</v>
      </c>
      <c r="F86">
        <v>11202</v>
      </c>
    </row>
    <row r="87" spans="1:6" ht="12.75">
      <c r="A87" s="11">
        <f>'2 475 000 общая(15|09)'!J24</f>
        <v>0</v>
      </c>
      <c r="B87">
        <v>121</v>
      </c>
      <c r="C87">
        <v>797</v>
      </c>
      <c r="D87">
        <v>18</v>
      </c>
      <c r="E87">
        <v>0</v>
      </c>
      <c r="F87">
        <v>11202</v>
      </c>
    </row>
    <row r="88" spans="1:6" ht="12.75">
      <c r="A88">
        <f>'2 475 000 общая(15|09)'!A26</f>
        <v>5</v>
      </c>
      <c r="B88">
        <v>121</v>
      </c>
      <c r="C88">
        <v>33</v>
      </c>
      <c r="D88">
        <v>0</v>
      </c>
      <c r="E88">
        <v>0</v>
      </c>
      <c r="F88">
        <v>11202</v>
      </c>
    </row>
    <row r="89" spans="1:6" ht="12.75">
      <c r="A89" t="str">
        <f>'2 475 000 общая(15|09)'!B26</f>
        <v>ФЕР27-04-001-01</v>
      </c>
      <c r="B89">
        <v>121</v>
      </c>
      <c r="C89">
        <v>33</v>
      </c>
      <c r="D89">
        <v>1</v>
      </c>
      <c r="E89">
        <v>0</v>
      </c>
      <c r="F89">
        <v>11202</v>
      </c>
    </row>
    <row r="90" spans="1:6" ht="12.75">
      <c r="A90" t="str">
        <f>'2 475 000 общая(15|09)'!C26</f>
        <v>Устройство подстилающих и выравнивающих слоев оснований из песка</v>
      </c>
      <c r="B90">
        <v>121</v>
      </c>
      <c r="C90">
        <v>33</v>
      </c>
      <c r="D90">
        <v>2</v>
      </c>
      <c r="E90">
        <v>0</v>
      </c>
      <c r="F90">
        <v>11202</v>
      </c>
    </row>
    <row r="91" spans="1:6" ht="12.75">
      <c r="A91" t="str">
        <f>'2 475 000 общая(15|09)'!F27</f>
        <v>100 м3 материала основания (в плотном теле)</v>
      </c>
      <c r="B91">
        <v>121</v>
      </c>
      <c r="C91">
        <v>33</v>
      </c>
      <c r="D91">
        <v>3</v>
      </c>
      <c r="E91">
        <v>0</v>
      </c>
      <c r="F91">
        <v>11202</v>
      </c>
    </row>
    <row r="92" spans="1:6" ht="12.75">
      <c r="A92" s="8">
        <f>'2 475 000 общая(15|09)'!F26</f>
        <v>1.39</v>
      </c>
      <c r="B92">
        <v>121</v>
      </c>
      <c r="C92">
        <v>33</v>
      </c>
      <c r="D92">
        <v>4</v>
      </c>
      <c r="E92">
        <v>0</v>
      </c>
      <c r="F92">
        <v>11202</v>
      </c>
    </row>
    <row r="93" spans="1:6" ht="12.75">
      <c r="A93">
        <f>'2 475 000 общая(15|09)'!G27</f>
        <v>144.9805</v>
      </c>
      <c r="B93">
        <v>121</v>
      </c>
      <c r="C93">
        <v>33</v>
      </c>
      <c r="D93">
        <v>6</v>
      </c>
      <c r="E93">
        <v>0</v>
      </c>
      <c r="F93">
        <v>11202</v>
      </c>
    </row>
    <row r="94" spans="1:6" ht="12.75">
      <c r="A94" s="8">
        <f>'2 475 000 общая(15|09)'!I26</f>
        <v>2679.65</v>
      </c>
      <c r="B94">
        <v>121</v>
      </c>
      <c r="C94">
        <v>33</v>
      </c>
      <c r="D94">
        <v>7</v>
      </c>
      <c r="E94">
        <v>0</v>
      </c>
      <c r="F94">
        <v>11202</v>
      </c>
    </row>
    <row r="95" spans="1:6" ht="12.75">
      <c r="A95">
        <f>'2 475 000 общая(15|09)'!I27</f>
        <v>221.9125</v>
      </c>
      <c r="B95">
        <v>121</v>
      </c>
      <c r="C95">
        <v>33</v>
      </c>
      <c r="D95">
        <v>8</v>
      </c>
      <c r="E95">
        <v>0</v>
      </c>
      <c r="F95">
        <v>11202</v>
      </c>
    </row>
    <row r="96" spans="1:6" ht="12.75">
      <c r="A96">
        <f>'2 475 000 общая(15|09)'!S26</f>
        <v>18.078</v>
      </c>
      <c r="B96">
        <v>121</v>
      </c>
      <c r="C96">
        <v>33</v>
      </c>
      <c r="D96">
        <v>9</v>
      </c>
      <c r="E96">
        <v>0</v>
      </c>
      <c r="F96">
        <v>11202</v>
      </c>
    </row>
    <row r="97" spans="1:6" ht="12.75">
      <c r="A97" s="8">
        <f>'2 475 000 общая(15|09)'!S27</f>
        <v>17.35</v>
      </c>
      <c r="B97">
        <v>121</v>
      </c>
      <c r="C97">
        <v>33</v>
      </c>
      <c r="D97">
        <v>10</v>
      </c>
      <c r="E97">
        <v>0</v>
      </c>
      <c r="F97">
        <v>11202</v>
      </c>
    </row>
    <row r="98" spans="1:6" ht="12.75">
      <c r="A98">
        <f>'2 475 000 общая(15|09)'!J26</f>
        <v>12.2</v>
      </c>
      <c r="B98">
        <v>121</v>
      </c>
      <c r="C98">
        <v>33</v>
      </c>
      <c r="D98">
        <v>18</v>
      </c>
      <c r="E98">
        <v>0</v>
      </c>
      <c r="F98">
        <v>11202</v>
      </c>
    </row>
    <row r="99" spans="1:6" ht="12.75">
      <c r="A99">
        <f>'2 475 000 общая(15|09)'!A28</f>
        <v>5.1</v>
      </c>
      <c r="B99">
        <v>121</v>
      </c>
      <c r="C99">
        <v>34</v>
      </c>
      <c r="D99">
        <v>0</v>
      </c>
      <c r="E99">
        <v>0</v>
      </c>
      <c r="F99">
        <v>11206</v>
      </c>
    </row>
    <row r="100" spans="1:6" ht="12.75">
      <c r="A100" t="str">
        <f>'2 475 000 общая(15|09)'!B28</f>
        <v>[408-0122]</v>
      </c>
      <c r="B100">
        <v>121</v>
      </c>
      <c r="C100">
        <v>34</v>
      </c>
      <c r="D100">
        <v>1</v>
      </c>
      <c r="E100">
        <v>0</v>
      </c>
      <c r="F100">
        <v>11206</v>
      </c>
    </row>
    <row r="101" spans="1:6" ht="12.75">
      <c r="A101" t="str">
        <f>'2 475 000 общая(15|09)'!C28</f>
        <v>Песок природный для строительных работ средний</v>
      </c>
      <c r="B101">
        <v>121</v>
      </c>
      <c r="C101">
        <v>34</v>
      </c>
      <c r="D101">
        <v>2</v>
      </c>
      <c r="E101">
        <v>0</v>
      </c>
      <c r="F101">
        <v>11206</v>
      </c>
    </row>
    <row r="102" spans="1:6" ht="12.75">
      <c r="A102" t="str">
        <f>'2 475 000 общая(15|09)'!F29</f>
        <v>м3</v>
      </c>
      <c r="B102">
        <v>121</v>
      </c>
      <c r="C102">
        <v>34</v>
      </c>
      <c r="D102">
        <v>3</v>
      </c>
      <c r="E102">
        <v>0</v>
      </c>
      <c r="F102">
        <v>11206</v>
      </c>
    </row>
    <row r="103" spans="1:6" ht="12.75">
      <c r="A103" s="11">
        <f>'2 475 000 общая(15|09)'!I28</f>
        <v>110</v>
      </c>
      <c r="B103">
        <v>121</v>
      </c>
      <c r="C103">
        <v>34</v>
      </c>
      <c r="D103">
        <v>6</v>
      </c>
      <c r="E103">
        <v>0</v>
      </c>
      <c r="F103">
        <v>11206</v>
      </c>
    </row>
    <row r="104" spans="1:6" ht="12.75">
      <c r="A104">
        <f>'2 475 000 общая(15|09)'!S28</f>
        <v>0</v>
      </c>
      <c r="B104">
        <v>121</v>
      </c>
      <c r="C104">
        <v>34</v>
      </c>
      <c r="D104">
        <v>8</v>
      </c>
      <c r="E104">
        <v>0</v>
      </c>
      <c r="F104">
        <v>11206</v>
      </c>
    </row>
    <row r="105" spans="1:6" ht="12.75">
      <c r="A105" s="8">
        <f>'2 475 000 общая(15|09)'!J28</f>
        <v>55.26</v>
      </c>
      <c r="B105">
        <v>121</v>
      </c>
      <c r="C105">
        <v>34</v>
      </c>
      <c r="D105">
        <v>9</v>
      </c>
      <c r="E105">
        <v>0</v>
      </c>
      <c r="F105">
        <v>11206</v>
      </c>
    </row>
    <row r="106" spans="1:6" ht="12.75">
      <c r="A106">
        <f>'2 475 000 общая(15|09)'!A30</f>
        <v>6</v>
      </c>
      <c r="B106">
        <v>121</v>
      </c>
      <c r="C106">
        <v>300</v>
      </c>
      <c r="D106">
        <v>0</v>
      </c>
      <c r="E106">
        <v>0</v>
      </c>
      <c r="F106">
        <v>11202</v>
      </c>
    </row>
    <row r="107" spans="1:6" ht="12.75">
      <c r="A107" t="str">
        <f>'2 475 000 общая(15|09)'!B30</f>
        <v>ФЕР27-04-006-01</v>
      </c>
      <c r="B107">
        <v>121</v>
      </c>
      <c r="C107">
        <v>300</v>
      </c>
      <c r="D107">
        <v>1</v>
      </c>
      <c r="E107">
        <v>0</v>
      </c>
      <c r="F107">
        <v>11202</v>
      </c>
    </row>
    <row r="108" spans="1:6" ht="12.75">
      <c r="A108" t="str">
        <f>'2 475 000 общая(15|09)'!C30</f>
        <v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v>
      </c>
      <c r="B108">
        <v>121</v>
      </c>
      <c r="C108">
        <v>300</v>
      </c>
      <c r="D108">
        <v>2</v>
      </c>
      <c r="E108">
        <v>0</v>
      </c>
      <c r="F108">
        <v>11202</v>
      </c>
    </row>
    <row r="109" spans="1:6" ht="12.75">
      <c r="A109" t="str">
        <f>'2 475 000 общая(15|09)'!F31</f>
        <v>1000 м2 основания</v>
      </c>
      <c r="B109">
        <v>121</v>
      </c>
      <c r="C109">
        <v>300</v>
      </c>
      <c r="D109">
        <v>3</v>
      </c>
      <c r="E109">
        <v>0</v>
      </c>
      <c r="F109">
        <v>11202</v>
      </c>
    </row>
    <row r="110" spans="1:6" ht="12.75">
      <c r="A110">
        <f>'2 475 000 общая(15|09)'!F30</f>
        <v>1.5</v>
      </c>
      <c r="B110">
        <v>121</v>
      </c>
      <c r="C110">
        <v>300</v>
      </c>
      <c r="D110">
        <v>4</v>
      </c>
      <c r="E110">
        <v>0</v>
      </c>
      <c r="F110">
        <v>11202</v>
      </c>
    </row>
    <row r="111" spans="1:6" ht="12.75">
      <c r="A111">
        <f>'2 475 000 общая(15|09)'!G31</f>
        <v>347.254</v>
      </c>
      <c r="B111">
        <v>121</v>
      </c>
      <c r="C111">
        <v>300</v>
      </c>
      <c r="D111">
        <v>6</v>
      </c>
      <c r="E111">
        <v>0</v>
      </c>
      <c r="F111">
        <v>11202</v>
      </c>
    </row>
    <row r="112" spans="1:6" ht="12.75">
      <c r="A112">
        <f>'2 475 000 общая(15|09)'!I30</f>
        <v>5456.9875</v>
      </c>
      <c r="B112">
        <v>121</v>
      </c>
      <c r="C112">
        <v>300</v>
      </c>
      <c r="D112">
        <v>7</v>
      </c>
      <c r="E112">
        <v>0</v>
      </c>
      <c r="F112">
        <v>11202</v>
      </c>
    </row>
    <row r="113" spans="1:6" ht="12.75">
      <c r="A113">
        <f>'2 475 000 общая(15|09)'!I31</f>
        <v>687.975</v>
      </c>
      <c r="B113">
        <v>121</v>
      </c>
      <c r="C113">
        <v>300</v>
      </c>
      <c r="D113">
        <v>8</v>
      </c>
      <c r="E113">
        <v>0</v>
      </c>
      <c r="F113">
        <v>11202</v>
      </c>
    </row>
    <row r="114" spans="1:6" ht="12.75">
      <c r="A114">
        <f>'2 475 000 общая(15|09)'!S30</f>
        <v>42.504</v>
      </c>
      <c r="B114">
        <v>121</v>
      </c>
      <c r="C114">
        <v>300</v>
      </c>
      <c r="D114">
        <v>9</v>
      </c>
      <c r="E114">
        <v>0</v>
      </c>
      <c r="F114">
        <v>11202</v>
      </c>
    </row>
    <row r="115" spans="1:6" ht="12.75">
      <c r="A115">
        <f>'2 475 000 общая(15|09)'!S31</f>
        <v>52.4375</v>
      </c>
      <c r="B115">
        <v>121</v>
      </c>
      <c r="C115">
        <v>300</v>
      </c>
      <c r="D115">
        <v>10</v>
      </c>
      <c r="E115">
        <v>0</v>
      </c>
      <c r="F115">
        <v>11202</v>
      </c>
    </row>
    <row r="116" spans="1:6" ht="12.75">
      <c r="A116">
        <f>'2 475 000 общая(15|09)'!J30</f>
        <v>21744.2</v>
      </c>
      <c r="B116">
        <v>121</v>
      </c>
      <c r="C116">
        <v>300</v>
      </c>
      <c r="D116">
        <v>18</v>
      </c>
      <c r="E116">
        <v>0</v>
      </c>
      <c r="F116">
        <v>11202</v>
      </c>
    </row>
    <row r="117" spans="1:6" ht="12.75">
      <c r="A117">
        <f>'2 475 000 общая(15|09)'!A32</f>
        <v>7</v>
      </c>
      <c r="B117">
        <v>121</v>
      </c>
      <c r="C117">
        <v>36</v>
      </c>
      <c r="D117">
        <v>0</v>
      </c>
      <c r="E117">
        <v>0</v>
      </c>
      <c r="F117">
        <v>11202</v>
      </c>
    </row>
    <row r="118" spans="1:6" ht="12.75">
      <c r="A118" t="str">
        <f>'2 475 000 общая(15|09)'!B32</f>
        <v>ФЕР27-04-006-04</v>
      </c>
      <c r="B118">
        <v>121</v>
      </c>
      <c r="C118">
        <v>36</v>
      </c>
      <c r="D118">
        <v>1</v>
      </c>
      <c r="E118">
        <v>0</v>
      </c>
      <c r="F118">
        <v>11202</v>
      </c>
    </row>
    <row r="119" spans="1:6" ht="12.75">
      <c r="A119" t="str">
        <f>'2 475 000 общая(15|09)'!C32</f>
        <v>На каждый 1 см изменения толщины слоя добавлять или исключать к расценкам 27-04-006-01, 27-04-006-02, 27-04-006-03 (до 20см)</v>
      </c>
      <c r="B119">
        <v>121</v>
      </c>
      <c r="C119">
        <v>36</v>
      </c>
      <c r="D119">
        <v>2</v>
      </c>
      <c r="E119">
        <v>0</v>
      </c>
      <c r="F119">
        <v>11202</v>
      </c>
    </row>
    <row r="120" spans="1:6" ht="12.75">
      <c r="A120" t="str">
        <f>'2 475 000 общая(15|09)'!F33</f>
        <v>1000 м2 основания</v>
      </c>
      <c r="B120">
        <v>121</v>
      </c>
      <c r="C120">
        <v>36</v>
      </c>
      <c r="D120">
        <v>3</v>
      </c>
      <c r="E120">
        <v>0</v>
      </c>
      <c r="F120">
        <v>11202</v>
      </c>
    </row>
    <row r="121" spans="1:6" ht="12.75">
      <c r="A121" s="8">
        <f>'2 475 000 общая(15|09)'!F32</f>
        <v>3.26</v>
      </c>
      <c r="B121">
        <v>121</v>
      </c>
      <c r="C121">
        <v>36</v>
      </c>
      <c r="D121">
        <v>4</v>
      </c>
      <c r="E121">
        <v>0</v>
      </c>
      <c r="F121">
        <v>11202</v>
      </c>
    </row>
    <row r="122" spans="1:6" ht="12.75">
      <c r="A122" s="11">
        <f>'2 475 000 общая(15|09)'!G33</f>
        <v>0</v>
      </c>
      <c r="B122">
        <v>121</v>
      </c>
      <c r="C122">
        <v>36</v>
      </c>
      <c r="D122">
        <v>6</v>
      </c>
      <c r="E122">
        <v>0</v>
      </c>
      <c r="F122">
        <v>11202</v>
      </c>
    </row>
    <row r="123" spans="1:6" ht="12.75">
      <c r="A123">
        <f>'2 475 000 общая(15|09)'!I32</f>
        <v>298.0125</v>
      </c>
      <c r="B123">
        <v>121</v>
      </c>
      <c r="C123">
        <v>36</v>
      </c>
      <c r="D123">
        <v>7</v>
      </c>
      <c r="E123">
        <v>0</v>
      </c>
      <c r="F123">
        <v>11202</v>
      </c>
    </row>
    <row r="124" spans="1:6" ht="12.75">
      <c r="A124">
        <f>'2 475 000 общая(15|09)'!I33</f>
        <v>37.6875</v>
      </c>
      <c r="B124">
        <v>121</v>
      </c>
      <c r="C124">
        <v>36</v>
      </c>
      <c r="D124">
        <v>8</v>
      </c>
      <c r="E124">
        <v>0</v>
      </c>
      <c r="F124">
        <v>11202</v>
      </c>
    </row>
    <row r="125" spans="1:6" ht="12.75">
      <c r="A125" s="11">
        <f>'2 475 000 общая(15|09)'!S32</f>
        <v>0</v>
      </c>
      <c r="B125">
        <v>121</v>
      </c>
      <c r="C125">
        <v>36</v>
      </c>
      <c r="D125">
        <v>9</v>
      </c>
      <c r="E125">
        <v>0</v>
      </c>
      <c r="F125">
        <v>11202</v>
      </c>
    </row>
    <row r="126" spans="1:6" ht="12.75">
      <c r="A126">
        <f>'2 475 000 общая(15|09)'!S33</f>
        <v>3.1375</v>
      </c>
      <c r="B126">
        <v>121</v>
      </c>
      <c r="C126">
        <v>36</v>
      </c>
      <c r="D126">
        <v>10</v>
      </c>
      <c r="E126">
        <v>0</v>
      </c>
      <c r="F126">
        <v>11202</v>
      </c>
    </row>
    <row r="127" spans="1:6" ht="12.75">
      <c r="A127">
        <f>'2 475 000 общая(15|09)'!J32</f>
        <v>1297.8</v>
      </c>
      <c r="B127">
        <v>121</v>
      </c>
      <c r="C127">
        <v>36</v>
      </c>
      <c r="D127">
        <v>18</v>
      </c>
      <c r="E127">
        <v>0</v>
      </c>
      <c r="F127">
        <v>11202</v>
      </c>
    </row>
    <row r="128" spans="1:6" ht="12.75">
      <c r="A128">
        <f>'2 475 000 общая(15|09)'!A34</f>
        <v>8</v>
      </c>
      <c r="B128">
        <v>121</v>
      </c>
      <c r="C128">
        <v>783</v>
      </c>
      <c r="D128">
        <v>0</v>
      </c>
      <c r="E128">
        <v>0</v>
      </c>
      <c r="F128">
        <v>11202</v>
      </c>
    </row>
    <row r="129" spans="1:6" ht="12.75">
      <c r="A129" t="str">
        <f>'2 475 000 общая(15|09)'!B34</f>
        <v>ФЕР27-04-006-04</v>
      </c>
      <c r="B129">
        <v>121</v>
      </c>
      <c r="C129">
        <v>783</v>
      </c>
      <c r="D129">
        <v>1</v>
      </c>
      <c r="E129">
        <v>0</v>
      </c>
      <c r="F129">
        <v>11202</v>
      </c>
    </row>
    <row r="130" spans="1:6" ht="12.75">
      <c r="A130" t="str">
        <f>'2 475 000 общая(15|09)'!C34</f>
        <v>На каждый 1 см изменения толщины слоя добавлять или исключать к расценкам (12см) 27-04-006-01, 27-04-006-02, 27-04-006-03</v>
      </c>
      <c r="B130">
        <v>121</v>
      </c>
      <c r="C130">
        <v>783</v>
      </c>
      <c r="D130">
        <v>2</v>
      </c>
      <c r="E130">
        <v>0</v>
      </c>
      <c r="F130">
        <v>11202</v>
      </c>
    </row>
    <row r="131" spans="1:6" ht="12.75">
      <c r="A131" t="str">
        <f>'2 475 000 общая(15|09)'!F35</f>
        <v>1000 м2 основания</v>
      </c>
      <c r="B131">
        <v>121</v>
      </c>
      <c r="C131">
        <v>783</v>
      </c>
      <c r="D131">
        <v>3</v>
      </c>
      <c r="E131">
        <v>0</v>
      </c>
      <c r="F131">
        <v>11202</v>
      </c>
    </row>
    <row r="132" spans="1:6" ht="12.75">
      <c r="A132">
        <f>'2 475 000 общая(15|09)'!F34</f>
        <v>-2.541</v>
      </c>
      <c r="B132">
        <v>121</v>
      </c>
      <c r="C132">
        <v>783</v>
      </c>
      <c r="D132">
        <v>4</v>
      </c>
      <c r="E132">
        <v>0</v>
      </c>
      <c r="F132">
        <v>11202</v>
      </c>
    </row>
    <row r="133" spans="1:6" ht="12.75">
      <c r="A133" s="11">
        <f>'2 475 000 общая(15|09)'!G35</f>
        <v>0</v>
      </c>
      <c r="B133">
        <v>121</v>
      </c>
      <c r="C133">
        <v>783</v>
      </c>
      <c r="D133">
        <v>6</v>
      </c>
      <c r="E133">
        <v>0</v>
      </c>
      <c r="F133">
        <v>11202</v>
      </c>
    </row>
    <row r="134" spans="1:6" ht="12.75">
      <c r="A134">
        <f>'2 475 000 общая(15|09)'!I34</f>
        <v>298.0125</v>
      </c>
      <c r="B134">
        <v>121</v>
      </c>
      <c r="C134">
        <v>783</v>
      </c>
      <c r="D134">
        <v>7</v>
      </c>
      <c r="E134">
        <v>0</v>
      </c>
      <c r="F134">
        <v>11202</v>
      </c>
    </row>
    <row r="135" spans="1:6" ht="12.75">
      <c r="A135">
        <f>'2 475 000 общая(15|09)'!I35</f>
        <v>37.6875</v>
      </c>
      <c r="B135">
        <v>121</v>
      </c>
      <c r="C135">
        <v>783</v>
      </c>
      <c r="D135">
        <v>8</v>
      </c>
      <c r="E135">
        <v>0</v>
      </c>
      <c r="F135">
        <v>11202</v>
      </c>
    </row>
    <row r="136" spans="1:6" ht="12.75">
      <c r="A136" s="11">
        <f>'2 475 000 общая(15|09)'!S34</f>
        <v>0</v>
      </c>
      <c r="B136">
        <v>121</v>
      </c>
      <c r="C136">
        <v>783</v>
      </c>
      <c r="D136">
        <v>9</v>
      </c>
      <c r="E136">
        <v>0</v>
      </c>
      <c r="F136">
        <v>11202</v>
      </c>
    </row>
    <row r="137" spans="1:6" ht="12.75">
      <c r="A137">
        <f>'2 475 000 общая(15|09)'!S35</f>
        <v>3.1375</v>
      </c>
      <c r="B137">
        <v>121</v>
      </c>
      <c r="C137">
        <v>783</v>
      </c>
      <c r="D137">
        <v>10</v>
      </c>
      <c r="E137">
        <v>0</v>
      </c>
      <c r="F137">
        <v>11202</v>
      </c>
    </row>
    <row r="138" spans="1:6" ht="12.75">
      <c r="A138">
        <f>'2 475 000 общая(15|09)'!J34</f>
        <v>1297.8</v>
      </c>
      <c r="B138">
        <v>121</v>
      </c>
      <c r="C138">
        <v>783</v>
      </c>
      <c r="D138">
        <v>18</v>
      </c>
      <c r="E138">
        <v>0</v>
      </c>
      <c r="F138">
        <v>11202</v>
      </c>
    </row>
    <row r="139" spans="1:6" ht="12.75">
      <c r="A139">
        <f>'2 475 000 общая(15|09)'!A36</f>
        <v>9</v>
      </c>
      <c r="B139">
        <v>121</v>
      </c>
      <c r="C139">
        <v>804</v>
      </c>
      <c r="D139">
        <v>0</v>
      </c>
      <c r="E139">
        <v>0</v>
      </c>
      <c r="F139">
        <v>11202</v>
      </c>
    </row>
    <row r="140" spans="1:6" ht="12.75">
      <c r="A140" t="str">
        <f>'2 475 000 общая(15|09)'!B36</f>
        <v>ФЕР310-3060-1</v>
      </c>
      <c r="B140">
        <v>121</v>
      </c>
      <c r="C140">
        <v>804</v>
      </c>
      <c r="D140">
        <v>1</v>
      </c>
      <c r="E140">
        <v>0</v>
      </c>
      <c r="F140">
        <v>11202</v>
      </c>
    </row>
    <row r="141" spans="1:6" ht="12.75">
      <c r="A141" t="str">
        <f>'2 475 000 общая(15|09)'!C36</f>
        <v>Перевозка грузов I класса автомобилями-самосвалами, грузоподъемностью 10 т, работающих вне карьера на расстояние до 60 км</v>
      </c>
      <c r="B141">
        <v>121</v>
      </c>
      <c r="C141">
        <v>804</v>
      </c>
      <c r="D141">
        <v>2</v>
      </c>
      <c r="E141">
        <v>0</v>
      </c>
      <c r="F141">
        <v>11202</v>
      </c>
    </row>
    <row r="142" spans="1:6" ht="12.75">
      <c r="A142" t="str">
        <f>'2 475 000 общая(15|09)'!F37</f>
        <v>1 т</v>
      </c>
      <c r="B142">
        <v>121</v>
      </c>
      <c r="C142">
        <v>804</v>
      </c>
      <c r="D142">
        <v>3</v>
      </c>
      <c r="E142">
        <v>0</v>
      </c>
      <c r="F142">
        <v>11202</v>
      </c>
    </row>
    <row r="143" spans="1:6" ht="12.75">
      <c r="A143" s="8">
        <f>'2 475 000 общая(15|09)'!F36</f>
        <v>472.58</v>
      </c>
      <c r="B143">
        <v>121</v>
      </c>
      <c r="C143">
        <v>804</v>
      </c>
      <c r="D143">
        <v>4</v>
      </c>
      <c r="E143">
        <v>0</v>
      </c>
      <c r="F143">
        <v>11202</v>
      </c>
    </row>
    <row r="144" spans="1:6" ht="12.75">
      <c r="A144" s="11">
        <f>'2 475 000 общая(15|09)'!G37</f>
        <v>0</v>
      </c>
      <c r="B144">
        <v>121</v>
      </c>
      <c r="C144">
        <v>804</v>
      </c>
      <c r="D144">
        <v>6</v>
      </c>
      <c r="E144">
        <v>0</v>
      </c>
      <c r="F144">
        <v>11202</v>
      </c>
    </row>
    <row r="145" spans="1:6" ht="12.75">
      <c r="A145" s="8">
        <f>'2 475 000 общая(15|09)'!I36</f>
        <v>31.47</v>
      </c>
      <c r="B145">
        <v>121</v>
      </c>
      <c r="C145">
        <v>804</v>
      </c>
      <c r="D145">
        <v>7</v>
      </c>
      <c r="E145">
        <v>0</v>
      </c>
      <c r="F145">
        <v>11202</v>
      </c>
    </row>
    <row r="146" spans="1:6" ht="12.75">
      <c r="A146" s="11">
        <f>'2 475 000 общая(15|09)'!I37</f>
        <v>0</v>
      </c>
      <c r="B146">
        <v>121</v>
      </c>
      <c r="C146">
        <v>804</v>
      </c>
      <c r="D146">
        <v>8</v>
      </c>
      <c r="E146">
        <v>0</v>
      </c>
      <c r="F146">
        <v>11202</v>
      </c>
    </row>
    <row r="147" spans="1:6" ht="12.75">
      <c r="A147" s="11">
        <f>'2 475 000 общая(15|09)'!S36</f>
        <v>0</v>
      </c>
      <c r="B147">
        <v>121</v>
      </c>
      <c r="C147">
        <v>804</v>
      </c>
      <c r="D147">
        <v>9</v>
      </c>
      <c r="E147">
        <v>0</v>
      </c>
      <c r="F147">
        <v>11202</v>
      </c>
    </row>
    <row r="148" spans="1:6" ht="12.75">
      <c r="A148" s="11">
        <f>'2 475 000 общая(15|09)'!S37</f>
        <v>0</v>
      </c>
      <c r="B148">
        <v>121</v>
      </c>
      <c r="C148">
        <v>804</v>
      </c>
      <c r="D148">
        <v>10</v>
      </c>
      <c r="E148">
        <v>0</v>
      </c>
      <c r="F148">
        <v>11202</v>
      </c>
    </row>
    <row r="149" spans="1:6" ht="12.75">
      <c r="A149" s="11">
        <f>'2 475 000 общая(15|09)'!J36</f>
        <v>0</v>
      </c>
      <c r="B149">
        <v>121</v>
      </c>
      <c r="C149">
        <v>804</v>
      </c>
      <c r="D149">
        <v>18</v>
      </c>
      <c r="E149">
        <v>0</v>
      </c>
      <c r="F149">
        <v>11202</v>
      </c>
    </row>
    <row r="150" spans="1:6" ht="12.75">
      <c r="A150">
        <f>'2 475 000 общая(15|09)'!A38</f>
        <v>10</v>
      </c>
      <c r="B150">
        <v>121</v>
      </c>
      <c r="C150">
        <v>248</v>
      </c>
      <c r="D150">
        <v>0</v>
      </c>
      <c r="E150">
        <v>0</v>
      </c>
      <c r="F150">
        <v>11202</v>
      </c>
    </row>
    <row r="151" spans="1:6" ht="12.75">
      <c r="A151" t="str">
        <f>'2 475 000 общая(15|09)'!B38</f>
        <v>ФЕР27-06-026-01</v>
      </c>
      <c r="B151">
        <v>121</v>
      </c>
      <c r="C151">
        <v>248</v>
      </c>
      <c r="D151">
        <v>1</v>
      </c>
      <c r="E151">
        <v>0</v>
      </c>
      <c r="F151">
        <v>11202</v>
      </c>
    </row>
    <row r="152" spans="1:6" ht="12.75">
      <c r="A152" t="str">
        <f>'2 475 000 общая(15|09)'!C38</f>
        <v>Розлив вяжущих материалов</v>
      </c>
      <c r="B152">
        <v>121</v>
      </c>
      <c r="C152">
        <v>248</v>
      </c>
      <c r="D152">
        <v>2</v>
      </c>
      <c r="E152">
        <v>0</v>
      </c>
      <c r="F152">
        <v>11202</v>
      </c>
    </row>
    <row r="153" spans="1:6" ht="12.75">
      <c r="A153" t="str">
        <f>'2 475 000 общая(15|09)'!F39</f>
        <v>1 т</v>
      </c>
      <c r="B153">
        <v>121</v>
      </c>
      <c r="C153">
        <v>248</v>
      </c>
      <c r="D153">
        <v>3</v>
      </c>
      <c r="E153">
        <v>0</v>
      </c>
      <c r="F153">
        <v>11202</v>
      </c>
    </row>
    <row r="154" spans="1:6" ht="12.75">
      <c r="A154" s="8">
        <f>'2 475 000 общая(15|09)'!F38</f>
        <v>1.92</v>
      </c>
      <c r="B154">
        <v>121</v>
      </c>
      <c r="C154">
        <v>248</v>
      </c>
      <c r="D154">
        <v>4</v>
      </c>
      <c r="E154">
        <v>0</v>
      </c>
      <c r="F154">
        <v>11202</v>
      </c>
    </row>
    <row r="155" spans="1:6" ht="12.75">
      <c r="A155" s="11">
        <f>'2 475 000 общая(15|09)'!G39</f>
        <v>0</v>
      </c>
      <c r="B155">
        <v>121</v>
      </c>
      <c r="C155">
        <v>248</v>
      </c>
      <c r="D155">
        <v>6</v>
      </c>
      <c r="E155">
        <v>0</v>
      </c>
      <c r="F155">
        <v>11202</v>
      </c>
    </row>
    <row r="156" spans="1:6" ht="12.75">
      <c r="A156">
        <f>'2 475 000 общая(15|09)'!I38</f>
        <v>49.5</v>
      </c>
      <c r="B156">
        <v>121</v>
      </c>
      <c r="C156">
        <v>248</v>
      </c>
      <c r="D156">
        <v>7</v>
      </c>
      <c r="E156">
        <v>0</v>
      </c>
      <c r="F156">
        <v>11202</v>
      </c>
    </row>
    <row r="157" spans="1:6" ht="12.75">
      <c r="A157">
        <f>'2 475 000 общая(15|09)'!I39</f>
        <v>9.575</v>
      </c>
      <c r="B157">
        <v>121</v>
      </c>
      <c r="C157">
        <v>248</v>
      </c>
      <c r="D157">
        <v>8</v>
      </c>
      <c r="E157">
        <v>0</v>
      </c>
      <c r="F157">
        <v>11202</v>
      </c>
    </row>
    <row r="158" spans="1:6" ht="12.75">
      <c r="A158" s="11">
        <f>'2 475 000 общая(15|09)'!S38</f>
        <v>0</v>
      </c>
      <c r="B158">
        <v>121</v>
      </c>
      <c r="C158">
        <v>248</v>
      </c>
      <c r="D158">
        <v>9</v>
      </c>
      <c r="E158">
        <v>0</v>
      </c>
      <c r="F158">
        <v>11202</v>
      </c>
    </row>
    <row r="159" spans="1:6" ht="12.75">
      <c r="A159">
        <f>'2 475 000 общая(15|09)'!S39</f>
        <v>0.825</v>
      </c>
      <c r="B159">
        <v>121</v>
      </c>
      <c r="C159">
        <v>248</v>
      </c>
      <c r="D159">
        <v>10</v>
      </c>
      <c r="E159">
        <v>0</v>
      </c>
      <c r="F159">
        <v>11202</v>
      </c>
    </row>
    <row r="160" spans="1:6" ht="12.75">
      <c r="A160" s="8">
        <f>'2 475 000 общая(15|09)'!J38</f>
        <v>1532.23</v>
      </c>
      <c r="B160">
        <v>121</v>
      </c>
      <c r="C160">
        <v>248</v>
      </c>
      <c r="D160">
        <v>18</v>
      </c>
      <c r="E160">
        <v>0</v>
      </c>
      <c r="F160">
        <v>11202</v>
      </c>
    </row>
    <row r="161" spans="1:6" ht="12.75">
      <c r="A161">
        <f>'2 475 000 общая(15|09)'!A40</f>
        <v>11</v>
      </c>
      <c r="B161">
        <v>121</v>
      </c>
      <c r="C161">
        <v>46</v>
      </c>
      <c r="D161">
        <v>0</v>
      </c>
      <c r="E161">
        <v>0</v>
      </c>
      <c r="F161">
        <v>11202</v>
      </c>
    </row>
    <row r="162" spans="1:6" ht="12.75">
      <c r="A162" t="str">
        <f>'2 475 000 общая(15|09)'!B40</f>
        <v>ФЕР27-06-020-01</v>
      </c>
      <c r="B162">
        <v>121</v>
      </c>
      <c r="C162">
        <v>46</v>
      </c>
      <c r="D162">
        <v>1</v>
      </c>
      <c r="E162">
        <v>0</v>
      </c>
      <c r="F162">
        <v>11202</v>
      </c>
    </row>
    <row r="163" spans="1:6" ht="12.75">
      <c r="A163" t="str">
        <f>'2 475 000 общая(15|09)'!C40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B163">
        <v>121</v>
      </c>
      <c r="C163">
        <v>46</v>
      </c>
      <c r="D163">
        <v>2</v>
      </c>
      <c r="E163">
        <v>0</v>
      </c>
      <c r="F163">
        <v>11202</v>
      </c>
    </row>
    <row r="164" spans="1:6" ht="12.75">
      <c r="A164" t="str">
        <f>'2 475 000 общая(15|09)'!F41</f>
        <v>1000 м2 покрытия</v>
      </c>
      <c r="B164">
        <v>121</v>
      </c>
      <c r="C164">
        <v>46</v>
      </c>
      <c r="D164">
        <v>3</v>
      </c>
      <c r="E164">
        <v>0</v>
      </c>
      <c r="F164">
        <v>11202</v>
      </c>
    </row>
    <row r="165" spans="1:6" ht="12.75">
      <c r="A165">
        <f>'2 475 000 общая(15|09)'!F40</f>
        <v>2.638</v>
      </c>
      <c r="B165">
        <v>121</v>
      </c>
      <c r="C165">
        <v>46</v>
      </c>
      <c r="D165">
        <v>4</v>
      </c>
      <c r="E165">
        <v>0</v>
      </c>
      <c r="F165">
        <v>11202</v>
      </c>
    </row>
    <row r="166" spans="1:6" ht="12.75">
      <c r="A166">
        <f>'2 475 000 общая(15|09)'!G41</f>
        <v>423.7175</v>
      </c>
      <c r="B166">
        <v>121</v>
      </c>
      <c r="C166">
        <v>46</v>
      </c>
      <c r="D166">
        <v>6</v>
      </c>
      <c r="E166">
        <v>0</v>
      </c>
      <c r="F166">
        <v>11202</v>
      </c>
    </row>
    <row r="167" spans="1:6" ht="12.75">
      <c r="A167">
        <f>'2 475 000 общая(15|09)'!I40</f>
        <v>2982.775</v>
      </c>
      <c r="B167">
        <v>121</v>
      </c>
      <c r="C167">
        <v>46</v>
      </c>
      <c r="D167">
        <v>7</v>
      </c>
      <c r="E167">
        <v>0</v>
      </c>
      <c r="F167">
        <v>11202</v>
      </c>
    </row>
    <row r="168" spans="1:6" ht="12.75">
      <c r="A168">
        <f>'2 475 000 общая(15|09)'!I41</f>
        <v>328.175</v>
      </c>
      <c r="B168">
        <v>121</v>
      </c>
      <c r="C168">
        <v>46</v>
      </c>
      <c r="D168">
        <v>8</v>
      </c>
      <c r="E168">
        <v>0</v>
      </c>
      <c r="F168">
        <v>11202</v>
      </c>
    </row>
    <row r="169" spans="1:6" ht="12.75">
      <c r="A169">
        <f>'2 475 000 общая(15|09)'!S40</f>
        <v>44.045</v>
      </c>
      <c r="B169">
        <v>121</v>
      </c>
      <c r="C169">
        <v>46</v>
      </c>
      <c r="D169">
        <v>9</v>
      </c>
      <c r="E169">
        <v>0</v>
      </c>
      <c r="F169">
        <v>11202</v>
      </c>
    </row>
    <row r="170" spans="1:6" ht="12.75">
      <c r="A170" s="8">
        <f>'2 475 000 общая(15|09)'!S41</f>
        <v>23.85</v>
      </c>
      <c r="B170">
        <v>121</v>
      </c>
      <c r="C170">
        <v>46</v>
      </c>
      <c r="D170">
        <v>10</v>
      </c>
      <c r="E170">
        <v>0</v>
      </c>
      <c r="F170">
        <v>11202</v>
      </c>
    </row>
    <row r="171" spans="1:6" ht="12.75">
      <c r="A171" s="8">
        <f>'2 475 000 общая(15|09)'!J40</f>
        <v>51977.73</v>
      </c>
      <c r="B171">
        <v>121</v>
      </c>
      <c r="C171">
        <v>46</v>
      </c>
      <c r="D171">
        <v>18</v>
      </c>
      <c r="E171">
        <v>0</v>
      </c>
      <c r="F171">
        <v>11202</v>
      </c>
    </row>
    <row r="172" spans="1:6" ht="12.75">
      <c r="A172">
        <f>'2 475 000 общая(15|09)'!A42</f>
        <v>11.1</v>
      </c>
      <c r="B172">
        <v>121</v>
      </c>
      <c r="C172">
        <v>48</v>
      </c>
      <c r="D172">
        <v>0</v>
      </c>
      <c r="E172">
        <v>0</v>
      </c>
      <c r="F172">
        <v>11206</v>
      </c>
    </row>
    <row r="173" spans="1:6" ht="12.75">
      <c r="A173" t="str">
        <f>'2 475 000 общая(15|09)'!B42</f>
        <v>[410-0001]</v>
      </c>
      <c r="B173">
        <v>121</v>
      </c>
      <c r="C173">
        <v>48</v>
      </c>
      <c r="D173">
        <v>1</v>
      </c>
      <c r="E173">
        <v>0</v>
      </c>
      <c r="F173">
        <v>11206</v>
      </c>
    </row>
    <row r="174" spans="1:6" ht="12.75">
      <c r="A174" t="str">
        <f>'2 475 000 общая(15|09)'!C42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174">
        <v>121</v>
      </c>
      <c r="C174">
        <v>48</v>
      </c>
      <c r="D174">
        <v>2</v>
      </c>
      <c r="E174">
        <v>0</v>
      </c>
      <c r="F174">
        <v>11206</v>
      </c>
    </row>
    <row r="175" spans="1:6" ht="12.75">
      <c r="A175" t="str">
        <f>'2 475 000 общая(15|09)'!F43</f>
        <v>т</v>
      </c>
      <c r="B175">
        <v>121</v>
      </c>
      <c r="C175">
        <v>48</v>
      </c>
      <c r="D175">
        <v>3</v>
      </c>
      <c r="E175">
        <v>0</v>
      </c>
      <c r="F175">
        <v>11206</v>
      </c>
    </row>
    <row r="176" spans="1:6" ht="12.75">
      <c r="A176">
        <f>'2 475 000 общая(15|09)'!I42</f>
        <v>-96.6</v>
      </c>
      <c r="B176">
        <v>121</v>
      </c>
      <c r="C176">
        <v>48</v>
      </c>
      <c r="D176">
        <v>6</v>
      </c>
      <c r="E176">
        <v>0</v>
      </c>
      <c r="F176">
        <v>11206</v>
      </c>
    </row>
    <row r="177" spans="1:6" ht="12.75">
      <c r="A177">
        <f>'2 475 000 общая(15|09)'!S42</f>
        <v>0</v>
      </c>
      <c r="B177">
        <v>121</v>
      </c>
      <c r="C177">
        <v>48</v>
      </c>
      <c r="D177">
        <v>8</v>
      </c>
      <c r="E177">
        <v>0</v>
      </c>
      <c r="F177">
        <v>11206</v>
      </c>
    </row>
    <row r="178" spans="1:6" ht="12.75">
      <c r="A178">
        <f>'2 475 000 общая(15|09)'!J42</f>
        <v>535.5</v>
      </c>
      <c r="B178">
        <v>121</v>
      </c>
      <c r="C178">
        <v>48</v>
      </c>
      <c r="D178">
        <v>9</v>
      </c>
      <c r="E178">
        <v>0</v>
      </c>
      <c r="F178">
        <v>11206</v>
      </c>
    </row>
    <row r="179" spans="1:6" ht="12.75">
      <c r="A179">
        <f>'2 475 000 общая(15|09)'!A44</f>
        <v>11.2</v>
      </c>
      <c r="B179">
        <v>121</v>
      </c>
      <c r="C179">
        <v>49</v>
      </c>
      <c r="D179">
        <v>0</v>
      </c>
      <c r="E179">
        <v>0</v>
      </c>
      <c r="F179">
        <v>11206</v>
      </c>
    </row>
    <row r="180" spans="1:6" ht="12.75">
      <c r="A180" t="str">
        <f>'2 475 000 общая(15|09)'!B44</f>
        <v>[410-0006]</v>
      </c>
      <c r="B180">
        <v>121</v>
      </c>
      <c r="C180">
        <v>49</v>
      </c>
      <c r="D180">
        <v>1</v>
      </c>
      <c r="E180">
        <v>0</v>
      </c>
      <c r="F180">
        <v>11206</v>
      </c>
    </row>
    <row r="181" spans="1:6" ht="12.75">
      <c r="A181" t="str">
        <f>'2 475 000 общая(15|09)'!C44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181">
        <v>121</v>
      </c>
      <c r="C181">
        <v>49</v>
      </c>
      <c r="D181">
        <v>2</v>
      </c>
      <c r="E181">
        <v>0</v>
      </c>
      <c r="F181">
        <v>11206</v>
      </c>
    </row>
    <row r="182" spans="1:6" ht="12.75">
      <c r="A182" t="str">
        <f>'2 475 000 общая(15|09)'!F45</f>
        <v>т</v>
      </c>
      <c r="B182">
        <v>121</v>
      </c>
      <c r="C182">
        <v>49</v>
      </c>
      <c r="D182">
        <v>3</v>
      </c>
      <c r="E182">
        <v>0</v>
      </c>
      <c r="F182">
        <v>11206</v>
      </c>
    </row>
    <row r="183" spans="1:6" ht="12.75">
      <c r="A183">
        <f>'2 475 000 общая(15|09)'!I44</f>
        <v>96.6</v>
      </c>
      <c r="B183">
        <v>121</v>
      </c>
      <c r="C183">
        <v>49</v>
      </c>
      <c r="D183">
        <v>6</v>
      </c>
      <c r="E183">
        <v>0</v>
      </c>
      <c r="F183">
        <v>11206</v>
      </c>
    </row>
    <row r="184" spans="1:6" ht="12.75">
      <c r="A184">
        <f>'2 475 000 общая(15|09)'!S44</f>
        <v>0</v>
      </c>
      <c r="B184">
        <v>121</v>
      </c>
      <c r="C184">
        <v>49</v>
      </c>
      <c r="D184">
        <v>8</v>
      </c>
      <c r="E184">
        <v>0</v>
      </c>
      <c r="F184">
        <v>11206</v>
      </c>
    </row>
    <row r="185" spans="1:6" ht="12.75">
      <c r="A185">
        <f>'2 475 000 общая(15|09)'!J44</f>
        <v>512.4</v>
      </c>
      <c r="B185">
        <v>121</v>
      </c>
      <c r="C185">
        <v>49</v>
      </c>
      <c r="D185">
        <v>9</v>
      </c>
      <c r="E185">
        <v>0</v>
      </c>
      <c r="F185">
        <v>11206</v>
      </c>
    </row>
    <row r="186" spans="1:6" ht="12.75">
      <c r="A186">
        <f>'2 475 000 общая(15|09)'!A46</f>
        <v>12</v>
      </c>
      <c r="B186">
        <v>121</v>
      </c>
      <c r="C186">
        <v>54</v>
      </c>
      <c r="D186">
        <v>0</v>
      </c>
      <c r="E186">
        <v>0</v>
      </c>
      <c r="F186">
        <v>11202</v>
      </c>
    </row>
    <row r="187" spans="1:6" ht="12.75">
      <c r="A187" t="str">
        <f>'2 475 000 общая(15|09)'!B46</f>
        <v>ФЕР27-06-021-01</v>
      </c>
      <c r="B187">
        <v>121</v>
      </c>
      <c r="C187">
        <v>54</v>
      </c>
      <c r="D187">
        <v>1</v>
      </c>
      <c r="E187">
        <v>0</v>
      </c>
      <c r="F187">
        <v>11202</v>
      </c>
    </row>
    <row r="188" spans="1:6" ht="12.75">
      <c r="A188" t="str">
        <f>'2 475 000 общая(15|09)'!C46</f>
        <v>На каждые 0,5 см изменения толщины покрытия добавлять или исключать к расценке 27-06-020-01 (до 5 см)</v>
      </c>
      <c r="B188">
        <v>121</v>
      </c>
      <c r="C188">
        <v>54</v>
      </c>
      <c r="D188">
        <v>2</v>
      </c>
      <c r="E188">
        <v>0</v>
      </c>
      <c r="F188">
        <v>11202</v>
      </c>
    </row>
    <row r="189" spans="1:6" ht="12.75">
      <c r="A189" t="str">
        <f>'2 475 000 общая(15|09)'!F47</f>
        <v>1000 м2 покрытия</v>
      </c>
      <c r="B189">
        <v>121</v>
      </c>
      <c r="C189">
        <v>54</v>
      </c>
      <c r="D189">
        <v>3</v>
      </c>
      <c r="E189">
        <v>0</v>
      </c>
      <c r="F189">
        <v>11202</v>
      </c>
    </row>
    <row r="190" spans="1:6" ht="12.75">
      <c r="A190">
        <f>'2 475 000 общая(15|09)'!F46</f>
        <v>5.3</v>
      </c>
      <c r="B190">
        <v>121</v>
      </c>
      <c r="C190">
        <v>54</v>
      </c>
      <c r="D190">
        <v>4</v>
      </c>
      <c r="E190">
        <v>0</v>
      </c>
      <c r="F190">
        <v>11202</v>
      </c>
    </row>
    <row r="191" spans="1:6" ht="12.75">
      <c r="A191">
        <f>'2 475 000 общая(15|09)'!G47</f>
        <v>1.0005</v>
      </c>
      <c r="B191">
        <v>121</v>
      </c>
      <c r="C191">
        <v>54</v>
      </c>
      <c r="D191">
        <v>6</v>
      </c>
      <c r="E191">
        <v>0</v>
      </c>
      <c r="F191">
        <v>11202</v>
      </c>
    </row>
    <row r="192" spans="1:6" ht="12.75">
      <c r="A192">
        <f>'2 475 000 общая(15|09)'!I46</f>
        <v>3.875</v>
      </c>
      <c r="B192">
        <v>121</v>
      </c>
      <c r="C192">
        <v>54</v>
      </c>
      <c r="D192">
        <v>7</v>
      </c>
      <c r="E192">
        <v>0</v>
      </c>
      <c r="F192">
        <v>11202</v>
      </c>
    </row>
    <row r="193" spans="1:6" ht="12.75">
      <c r="A193" s="11">
        <f>'2 475 000 общая(15|09)'!I47</f>
        <v>0</v>
      </c>
      <c r="B193">
        <v>121</v>
      </c>
      <c r="C193">
        <v>54</v>
      </c>
      <c r="D193">
        <v>8</v>
      </c>
      <c r="E193">
        <v>0</v>
      </c>
      <c r="F193">
        <v>11202</v>
      </c>
    </row>
    <row r="194" spans="1:6" ht="12.75">
      <c r="A194">
        <f>'2 475 000 общая(15|09)'!S46</f>
        <v>0.1035</v>
      </c>
      <c r="B194">
        <v>121</v>
      </c>
      <c r="C194">
        <v>54</v>
      </c>
      <c r="D194">
        <v>9</v>
      </c>
      <c r="E194">
        <v>0</v>
      </c>
      <c r="F194">
        <v>11202</v>
      </c>
    </row>
    <row r="195" spans="1:6" ht="12.75">
      <c r="A195" s="11">
        <f>'2 475 000 общая(15|09)'!S47</f>
        <v>0</v>
      </c>
      <c r="B195">
        <v>121</v>
      </c>
      <c r="C195">
        <v>54</v>
      </c>
      <c r="D195">
        <v>10</v>
      </c>
      <c r="E195">
        <v>0</v>
      </c>
      <c r="F195">
        <v>11202</v>
      </c>
    </row>
    <row r="196" spans="1:6" ht="12.75">
      <c r="A196" s="8">
        <f>'2 475 000 общая(15|09)'!J46</f>
        <v>6481.92</v>
      </c>
      <c r="B196">
        <v>121</v>
      </c>
      <c r="C196">
        <v>54</v>
      </c>
      <c r="D196">
        <v>18</v>
      </c>
      <c r="E196">
        <v>0</v>
      </c>
      <c r="F196">
        <v>11202</v>
      </c>
    </row>
    <row r="197" spans="1:6" ht="12.75">
      <c r="A197">
        <f>'2 475 000 общая(15|09)'!A48</f>
        <v>12.1</v>
      </c>
      <c r="B197">
        <v>121</v>
      </c>
      <c r="C197">
        <v>55</v>
      </c>
      <c r="D197">
        <v>0</v>
      </c>
      <c r="E197">
        <v>0</v>
      </c>
      <c r="F197">
        <v>11206</v>
      </c>
    </row>
    <row r="198" spans="1:6" ht="12.75">
      <c r="A198" t="str">
        <f>'2 475 000 общая(15|09)'!B48</f>
        <v>[410-0001]</v>
      </c>
      <c r="B198">
        <v>121</v>
      </c>
      <c r="C198">
        <v>55</v>
      </c>
      <c r="D198">
        <v>1</v>
      </c>
      <c r="E198">
        <v>0</v>
      </c>
      <c r="F198">
        <v>11206</v>
      </c>
    </row>
    <row r="199" spans="1:6" ht="12.75">
      <c r="A199" t="str">
        <f>'2 475 000 общая(15|09)'!C48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199">
        <v>121</v>
      </c>
      <c r="C199">
        <v>55</v>
      </c>
      <c r="D199">
        <v>2</v>
      </c>
      <c r="E199">
        <v>0</v>
      </c>
      <c r="F199">
        <v>11206</v>
      </c>
    </row>
    <row r="200" spans="1:6" ht="12.75">
      <c r="A200" t="str">
        <f>'2 475 000 общая(15|09)'!F49</f>
        <v>т</v>
      </c>
      <c r="B200">
        <v>121</v>
      </c>
      <c r="C200">
        <v>55</v>
      </c>
      <c r="D200">
        <v>3</v>
      </c>
      <c r="E200">
        <v>0</v>
      </c>
      <c r="F200">
        <v>11206</v>
      </c>
    </row>
    <row r="201" spans="1:6" ht="12.75">
      <c r="A201">
        <f>'2 475 000 общая(15|09)'!I48</f>
        <v>-12.1</v>
      </c>
      <c r="B201">
        <v>121</v>
      </c>
      <c r="C201">
        <v>55</v>
      </c>
      <c r="D201">
        <v>6</v>
      </c>
      <c r="E201">
        <v>0</v>
      </c>
      <c r="F201">
        <v>11206</v>
      </c>
    </row>
    <row r="202" spans="1:6" ht="12.75">
      <c r="A202">
        <f>'2 475 000 общая(15|09)'!S48</f>
        <v>0</v>
      </c>
      <c r="B202">
        <v>121</v>
      </c>
      <c r="C202">
        <v>55</v>
      </c>
      <c r="D202">
        <v>8</v>
      </c>
      <c r="E202">
        <v>0</v>
      </c>
      <c r="F202">
        <v>11206</v>
      </c>
    </row>
    <row r="203" spans="1:6" ht="12.75">
      <c r="A203">
        <f>'2 475 000 общая(15|09)'!J48</f>
        <v>535.5</v>
      </c>
      <c r="B203">
        <v>121</v>
      </c>
      <c r="C203">
        <v>55</v>
      </c>
      <c r="D203">
        <v>9</v>
      </c>
      <c r="E203">
        <v>0</v>
      </c>
      <c r="F203">
        <v>11206</v>
      </c>
    </row>
    <row r="204" spans="1:6" ht="12.75">
      <c r="A204">
        <f>'2 475 000 общая(15|09)'!A50</f>
        <v>12.2</v>
      </c>
      <c r="B204">
        <v>121</v>
      </c>
      <c r="C204">
        <v>57</v>
      </c>
      <c r="D204">
        <v>0</v>
      </c>
      <c r="E204">
        <v>0</v>
      </c>
      <c r="F204">
        <v>11206</v>
      </c>
    </row>
    <row r="205" spans="1:6" ht="12.75">
      <c r="A205" t="str">
        <f>'2 475 000 общая(15|09)'!B50</f>
        <v>[410-0006]</v>
      </c>
      <c r="B205">
        <v>121</v>
      </c>
      <c r="C205">
        <v>57</v>
      </c>
      <c r="D205">
        <v>1</v>
      </c>
      <c r="E205">
        <v>0</v>
      </c>
      <c r="F205">
        <v>11206</v>
      </c>
    </row>
    <row r="206" spans="1:6" ht="12.75">
      <c r="A206" t="str">
        <f>'2 475 000 общая(15|09)'!C50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206">
        <v>121</v>
      </c>
      <c r="C206">
        <v>57</v>
      </c>
      <c r="D206">
        <v>2</v>
      </c>
      <c r="E206">
        <v>0</v>
      </c>
      <c r="F206">
        <v>11206</v>
      </c>
    </row>
    <row r="207" spans="1:6" ht="12.75">
      <c r="A207" t="str">
        <f>'2 475 000 общая(15|09)'!F51</f>
        <v>т</v>
      </c>
      <c r="B207">
        <v>121</v>
      </c>
      <c r="C207">
        <v>57</v>
      </c>
      <c r="D207">
        <v>3</v>
      </c>
      <c r="E207">
        <v>0</v>
      </c>
      <c r="F207">
        <v>11206</v>
      </c>
    </row>
    <row r="208" spans="1:6" ht="12.75">
      <c r="A208">
        <f>'2 475 000 общая(15|09)'!I50</f>
        <v>12.1</v>
      </c>
      <c r="B208">
        <v>121</v>
      </c>
      <c r="C208">
        <v>57</v>
      </c>
      <c r="D208">
        <v>6</v>
      </c>
      <c r="E208">
        <v>0</v>
      </c>
      <c r="F208">
        <v>11206</v>
      </c>
    </row>
    <row r="209" spans="1:6" ht="12.75">
      <c r="A209">
        <f>'2 475 000 общая(15|09)'!S50</f>
        <v>0</v>
      </c>
      <c r="B209">
        <v>121</v>
      </c>
      <c r="C209">
        <v>57</v>
      </c>
      <c r="D209">
        <v>8</v>
      </c>
      <c r="E209">
        <v>0</v>
      </c>
      <c r="F209">
        <v>11206</v>
      </c>
    </row>
    <row r="210" spans="1:6" ht="12.75">
      <c r="A210">
        <f>'2 475 000 общая(15|09)'!J50</f>
        <v>512.4</v>
      </c>
      <c r="B210">
        <v>121</v>
      </c>
      <c r="C210">
        <v>57</v>
      </c>
      <c r="D210">
        <v>9</v>
      </c>
      <c r="E210">
        <v>0</v>
      </c>
      <c r="F210">
        <v>11206</v>
      </c>
    </row>
    <row r="211" spans="1:6" ht="12.75">
      <c r="A211">
        <f>'2 475 000 общая(15|09)'!A52</f>
        <v>13</v>
      </c>
      <c r="B211">
        <v>121</v>
      </c>
      <c r="C211">
        <v>805</v>
      </c>
      <c r="D211">
        <v>0</v>
      </c>
      <c r="E211">
        <v>0</v>
      </c>
      <c r="F211">
        <v>11202</v>
      </c>
    </row>
    <row r="212" spans="1:6" ht="12.75">
      <c r="A212" t="str">
        <f>'2 475 000 общая(15|09)'!B52</f>
        <v>ФЕР27-06-020-01</v>
      </c>
      <c r="B212">
        <v>121</v>
      </c>
      <c r="C212">
        <v>805</v>
      </c>
      <c r="D212">
        <v>1</v>
      </c>
      <c r="E212">
        <v>0</v>
      </c>
      <c r="F212">
        <v>11202</v>
      </c>
    </row>
    <row r="213" spans="1:6" ht="12.75">
      <c r="A213" t="str">
        <f>'2 475 000 общая(15|09)'!C52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B213">
        <v>121</v>
      </c>
      <c r="C213">
        <v>805</v>
      </c>
      <c r="D213">
        <v>2</v>
      </c>
      <c r="E213">
        <v>0</v>
      </c>
      <c r="F213">
        <v>11202</v>
      </c>
    </row>
    <row r="214" spans="1:6" ht="12.75">
      <c r="A214" t="str">
        <f>'2 475 000 общая(15|09)'!F53</f>
        <v>1000 м2 покрытия</v>
      </c>
      <c r="B214">
        <v>121</v>
      </c>
      <c r="C214">
        <v>805</v>
      </c>
      <c r="D214">
        <v>3</v>
      </c>
      <c r="E214">
        <v>0</v>
      </c>
      <c r="F214">
        <v>11202</v>
      </c>
    </row>
    <row r="215" spans="1:6" ht="12.75">
      <c r="A215">
        <f>'2 475 000 общая(15|09)'!F52</f>
        <v>0.702</v>
      </c>
      <c r="B215">
        <v>121</v>
      </c>
      <c r="C215">
        <v>805</v>
      </c>
      <c r="D215">
        <v>4</v>
      </c>
      <c r="E215">
        <v>0</v>
      </c>
      <c r="F215">
        <v>11202</v>
      </c>
    </row>
    <row r="216" spans="1:6" ht="12.75">
      <c r="A216">
        <f>'2 475 000 общая(15|09)'!G53</f>
        <v>423.7175</v>
      </c>
      <c r="B216">
        <v>121</v>
      </c>
      <c r="C216">
        <v>805</v>
      </c>
      <c r="D216">
        <v>6</v>
      </c>
      <c r="E216">
        <v>0</v>
      </c>
      <c r="F216">
        <v>11202</v>
      </c>
    </row>
    <row r="217" spans="1:6" ht="12.75">
      <c r="A217">
        <f>'2 475 000 общая(15|09)'!I52</f>
        <v>2982.775</v>
      </c>
      <c r="B217">
        <v>121</v>
      </c>
      <c r="C217">
        <v>805</v>
      </c>
      <c r="D217">
        <v>7</v>
      </c>
      <c r="E217">
        <v>0</v>
      </c>
      <c r="F217">
        <v>11202</v>
      </c>
    </row>
    <row r="218" spans="1:6" ht="12.75">
      <c r="A218">
        <f>'2 475 000 общая(15|09)'!I53</f>
        <v>328.175</v>
      </c>
      <c r="B218">
        <v>121</v>
      </c>
      <c r="C218">
        <v>805</v>
      </c>
      <c r="D218">
        <v>8</v>
      </c>
      <c r="E218">
        <v>0</v>
      </c>
      <c r="F218">
        <v>11202</v>
      </c>
    </row>
    <row r="219" spans="1:6" ht="12.75">
      <c r="A219">
        <f>'2 475 000 общая(15|09)'!S52</f>
        <v>44.045</v>
      </c>
      <c r="B219">
        <v>121</v>
      </c>
      <c r="C219">
        <v>805</v>
      </c>
      <c r="D219">
        <v>9</v>
      </c>
      <c r="E219">
        <v>0</v>
      </c>
      <c r="F219">
        <v>11202</v>
      </c>
    </row>
    <row r="220" spans="1:6" ht="12.75">
      <c r="A220" s="8">
        <f>'2 475 000 общая(15|09)'!S53</f>
        <v>23.85</v>
      </c>
      <c r="B220">
        <v>121</v>
      </c>
      <c r="C220">
        <v>805</v>
      </c>
      <c r="D220">
        <v>10</v>
      </c>
      <c r="E220">
        <v>0</v>
      </c>
      <c r="F220">
        <v>11202</v>
      </c>
    </row>
    <row r="221" spans="1:6" ht="12.75">
      <c r="A221" s="8">
        <f>'2 475 000 общая(15|09)'!J52</f>
        <v>51977.73</v>
      </c>
      <c r="B221">
        <v>121</v>
      </c>
      <c r="C221">
        <v>805</v>
      </c>
      <c r="D221">
        <v>18</v>
      </c>
      <c r="E221">
        <v>0</v>
      </c>
      <c r="F221">
        <v>11202</v>
      </c>
    </row>
    <row r="222" spans="1:6" ht="12.75">
      <c r="A222">
        <f>'2 475 000 общая(15|09)'!A54</f>
        <v>13.1</v>
      </c>
      <c r="B222">
        <v>121</v>
      </c>
      <c r="C222">
        <v>808</v>
      </c>
      <c r="D222">
        <v>0</v>
      </c>
      <c r="E222">
        <v>0</v>
      </c>
      <c r="F222">
        <v>11206</v>
      </c>
    </row>
    <row r="223" spans="1:6" ht="12.75">
      <c r="A223" t="str">
        <f>'2 475 000 общая(15|09)'!B54</f>
        <v>[410-0001]</v>
      </c>
      <c r="B223">
        <v>121</v>
      </c>
      <c r="C223">
        <v>808</v>
      </c>
      <c r="D223">
        <v>1</v>
      </c>
      <c r="E223">
        <v>0</v>
      </c>
      <c r="F223">
        <v>11206</v>
      </c>
    </row>
    <row r="224" spans="1:6" ht="12.75">
      <c r="A224" t="str">
        <f>'2 475 000 общая(15|09)'!C54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224">
        <v>121</v>
      </c>
      <c r="C224">
        <v>808</v>
      </c>
      <c r="D224">
        <v>2</v>
      </c>
      <c r="E224">
        <v>0</v>
      </c>
      <c r="F224">
        <v>11206</v>
      </c>
    </row>
    <row r="225" spans="1:6" ht="12.75">
      <c r="A225" t="str">
        <f>'2 475 000 общая(15|09)'!F55</f>
        <v>т</v>
      </c>
      <c r="B225">
        <v>121</v>
      </c>
      <c r="C225">
        <v>808</v>
      </c>
      <c r="D225">
        <v>3</v>
      </c>
      <c r="E225">
        <v>0</v>
      </c>
      <c r="F225">
        <v>11206</v>
      </c>
    </row>
    <row r="226" spans="1:6" ht="12.75">
      <c r="A226">
        <f>'2 475 000 общая(15|09)'!I54</f>
        <v>-96.6</v>
      </c>
      <c r="B226">
        <v>121</v>
      </c>
      <c r="C226">
        <v>808</v>
      </c>
      <c r="D226">
        <v>6</v>
      </c>
      <c r="E226">
        <v>0</v>
      </c>
      <c r="F226">
        <v>11206</v>
      </c>
    </row>
    <row r="227" spans="1:6" ht="12.75">
      <c r="A227">
        <f>'2 475 000 общая(15|09)'!S54</f>
        <v>0</v>
      </c>
      <c r="B227">
        <v>121</v>
      </c>
      <c r="C227">
        <v>808</v>
      </c>
      <c r="D227">
        <v>8</v>
      </c>
      <c r="E227">
        <v>0</v>
      </c>
      <c r="F227">
        <v>11206</v>
      </c>
    </row>
    <row r="228" spans="1:6" ht="12.75">
      <c r="A228">
        <f>'2 475 000 общая(15|09)'!J54</f>
        <v>535.5</v>
      </c>
      <c r="B228">
        <v>121</v>
      </c>
      <c r="C228">
        <v>808</v>
      </c>
      <c r="D228">
        <v>9</v>
      </c>
      <c r="E228">
        <v>0</v>
      </c>
      <c r="F228">
        <v>11206</v>
      </c>
    </row>
    <row r="229" spans="1:6" ht="12.75">
      <c r="A229">
        <f>'2 475 000 общая(15|09)'!A56</f>
        <v>13.2</v>
      </c>
      <c r="B229">
        <v>121</v>
      </c>
      <c r="C229">
        <v>809</v>
      </c>
      <c r="D229">
        <v>0</v>
      </c>
      <c r="E229">
        <v>0</v>
      </c>
      <c r="F229">
        <v>11206</v>
      </c>
    </row>
    <row r="230" spans="1:6" ht="12.75">
      <c r="A230" t="str">
        <f>'2 475 000 общая(15|09)'!B56</f>
        <v>[410-0005]</v>
      </c>
      <c r="B230">
        <v>121</v>
      </c>
      <c r="C230">
        <v>809</v>
      </c>
      <c r="D230">
        <v>1</v>
      </c>
      <c r="E230">
        <v>0</v>
      </c>
      <c r="F230">
        <v>11206</v>
      </c>
    </row>
    <row r="231" spans="1:6" ht="12.75">
      <c r="A231" t="str">
        <f>'2 475 000 общая(15|09)'!C56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А</v>
      </c>
      <c r="B231">
        <v>121</v>
      </c>
      <c r="C231">
        <v>809</v>
      </c>
      <c r="D231">
        <v>2</v>
      </c>
      <c r="E231">
        <v>0</v>
      </c>
      <c r="F231">
        <v>11206</v>
      </c>
    </row>
    <row r="232" spans="1:6" ht="12.75">
      <c r="A232" t="str">
        <f>'2 475 000 общая(15|09)'!F57</f>
        <v>т</v>
      </c>
      <c r="B232">
        <v>121</v>
      </c>
      <c r="C232">
        <v>809</v>
      </c>
      <c r="D232">
        <v>3</v>
      </c>
      <c r="E232">
        <v>0</v>
      </c>
      <c r="F232">
        <v>11206</v>
      </c>
    </row>
    <row r="233" spans="1:6" ht="12.75">
      <c r="A233">
        <f>'2 475 000 общая(15|09)'!I56</f>
        <v>96.6</v>
      </c>
      <c r="B233">
        <v>121</v>
      </c>
      <c r="C233">
        <v>809</v>
      </c>
      <c r="D233">
        <v>6</v>
      </c>
      <c r="E233">
        <v>0</v>
      </c>
      <c r="F233">
        <v>11206</v>
      </c>
    </row>
    <row r="234" spans="1:6" ht="12.75">
      <c r="A234">
        <f>'2 475 000 общая(15|09)'!S56</f>
        <v>0</v>
      </c>
      <c r="B234">
        <v>121</v>
      </c>
      <c r="C234">
        <v>809</v>
      </c>
      <c r="D234">
        <v>8</v>
      </c>
      <c r="E234">
        <v>0</v>
      </c>
      <c r="F234">
        <v>11206</v>
      </c>
    </row>
    <row r="235" spans="1:6" ht="12.75">
      <c r="A235" s="11">
        <f>'2 475 000 общая(15|09)'!J56</f>
        <v>452</v>
      </c>
      <c r="B235">
        <v>121</v>
      </c>
      <c r="C235">
        <v>809</v>
      </c>
      <c r="D235">
        <v>9</v>
      </c>
      <c r="E235">
        <v>0</v>
      </c>
      <c r="F235">
        <v>11206</v>
      </c>
    </row>
    <row r="236" spans="1:6" ht="12.75">
      <c r="A236">
        <f>'2 475 000 общая(15|09)'!A58</f>
        <v>14</v>
      </c>
      <c r="B236">
        <v>121</v>
      </c>
      <c r="C236">
        <v>788</v>
      </c>
      <c r="D236">
        <v>0</v>
      </c>
      <c r="E236">
        <v>0</v>
      </c>
      <c r="F236">
        <v>11202</v>
      </c>
    </row>
    <row r="237" spans="1:6" ht="12.75">
      <c r="A237" t="str">
        <f>'2 475 000 общая(15|09)'!B58</f>
        <v>ФЕР27-06-021-01</v>
      </c>
      <c r="B237">
        <v>121</v>
      </c>
      <c r="C237">
        <v>788</v>
      </c>
      <c r="D237">
        <v>1</v>
      </c>
      <c r="E237">
        <v>0</v>
      </c>
      <c r="F237">
        <v>11202</v>
      </c>
    </row>
    <row r="238" spans="1:6" ht="12.75">
      <c r="A238" t="str">
        <f>'2 475 000 общая(15|09)'!C58</f>
        <v>На каждые 0,5 см изменения толщины покрытия добавлять или исключать к расценке 27-06-020-01 (6см)</v>
      </c>
      <c r="B238">
        <v>121</v>
      </c>
      <c r="C238">
        <v>788</v>
      </c>
      <c r="D238">
        <v>2</v>
      </c>
      <c r="E238">
        <v>0</v>
      </c>
      <c r="F238">
        <v>11202</v>
      </c>
    </row>
    <row r="239" spans="1:6" ht="12.75">
      <c r="A239" t="str">
        <f>'2 475 000 общая(15|09)'!F59</f>
        <v>1000 м2 покрытия</v>
      </c>
      <c r="B239">
        <v>121</v>
      </c>
      <c r="C239">
        <v>788</v>
      </c>
      <c r="D239">
        <v>3</v>
      </c>
      <c r="E239">
        <v>0</v>
      </c>
      <c r="F239">
        <v>11202</v>
      </c>
    </row>
    <row r="240" spans="1:6" ht="12.75">
      <c r="A240">
        <f>'2 475 000 общая(15|09)'!F58</f>
        <v>2.808</v>
      </c>
      <c r="B240">
        <v>121</v>
      </c>
      <c r="C240">
        <v>788</v>
      </c>
      <c r="D240">
        <v>4</v>
      </c>
      <c r="E240">
        <v>0</v>
      </c>
      <c r="F240">
        <v>11202</v>
      </c>
    </row>
    <row r="241" spans="1:6" ht="12.75">
      <c r="A241">
        <f>'2 475 000 общая(15|09)'!G59</f>
        <v>1.0005</v>
      </c>
      <c r="B241">
        <v>121</v>
      </c>
      <c r="C241">
        <v>788</v>
      </c>
      <c r="D241">
        <v>6</v>
      </c>
      <c r="E241">
        <v>0</v>
      </c>
      <c r="F241">
        <v>11202</v>
      </c>
    </row>
    <row r="242" spans="1:6" ht="12.75">
      <c r="A242">
        <f>'2 475 000 общая(15|09)'!I58</f>
        <v>3.875</v>
      </c>
      <c r="B242">
        <v>121</v>
      </c>
      <c r="C242">
        <v>788</v>
      </c>
      <c r="D242">
        <v>7</v>
      </c>
      <c r="E242">
        <v>0</v>
      </c>
      <c r="F242">
        <v>11202</v>
      </c>
    </row>
    <row r="243" spans="1:6" ht="12.75">
      <c r="A243" s="11">
        <f>'2 475 000 общая(15|09)'!I59</f>
        <v>0</v>
      </c>
      <c r="B243">
        <v>121</v>
      </c>
      <c r="C243">
        <v>788</v>
      </c>
      <c r="D243">
        <v>8</v>
      </c>
      <c r="E243">
        <v>0</v>
      </c>
      <c r="F243">
        <v>11202</v>
      </c>
    </row>
    <row r="244" spans="1:6" ht="12.75">
      <c r="A244">
        <f>'2 475 000 общая(15|09)'!S58</f>
        <v>0.1035</v>
      </c>
      <c r="B244">
        <v>121</v>
      </c>
      <c r="C244">
        <v>788</v>
      </c>
      <c r="D244">
        <v>9</v>
      </c>
      <c r="E244">
        <v>0</v>
      </c>
      <c r="F244">
        <v>11202</v>
      </c>
    </row>
    <row r="245" spans="1:6" ht="12.75">
      <c r="A245" s="11">
        <f>'2 475 000 общая(15|09)'!S59</f>
        <v>0</v>
      </c>
      <c r="B245">
        <v>121</v>
      </c>
      <c r="C245">
        <v>788</v>
      </c>
      <c r="D245">
        <v>10</v>
      </c>
      <c r="E245">
        <v>0</v>
      </c>
      <c r="F245">
        <v>11202</v>
      </c>
    </row>
    <row r="246" spans="1:6" ht="12.75">
      <c r="A246" s="8">
        <f>'2 475 000 общая(15|09)'!J58</f>
        <v>6481.92</v>
      </c>
      <c r="B246">
        <v>121</v>
      </c>
      <c r="C246">
        <v>788</v>
      </c>
      <c r="D246">
        <v>18</v>
      </c>
      <c r="E246">
        <v>0</v>
      </c>
      <c r="F246">
        <v>11202</v>
      </c>
    </row>
    <row r="247" spans="1:6" ht="12.75">
      <c r="A247">
        <f>'2 475 000 общая(15|09)'!A60</f>
        <v>14.1</v>
      </c>
      <c r="B247">
        <v>121</v>
      </c>
      <c r="C247">
        <v>791</v>
      </c>
      <c r="D247">
        <v>0</v>
      </c>
      <c r="E247">
        <v>0</v>
      </c>
      <c r="F247">
        <v>11206</v>
      </c>
    </row>
    <row r="248" spans="1:6" ht="12.75">
      <c r="A248" t="str">
        <f>'2 475 000 общая(15|09)'!B60</f>
        <v>[410-0001]</v>
      </c>
      <c r="B248">
        <v>121</v>
      </c>
      <c r="C248">
        <v>791</v>
      </c>
      <c r="D248">
        <v>1</v>
      </c>
      <c r="E248">
        <v>0</v>
      </c>
      <c r="F248">
        <v>11206</v>
      </c>
    </row>
    <row r="249" spans="1:6" ht="12.75">
      <c r="A249" t="str">
        <f>'2 475 000 общая(15|09)'!C60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249">
        <v>121</v>
      </c>
      <c r="C249">
        <v>791</v>
      </c>
      <c r="D249">
        <v>2</v>
      </c>
      <c r="E249">
        <v>0</v>
      </c>
      <c r="F249">
        <v>11206</v>
      </c>
    </row>
    <row r="250" spans="1:6" ht="12.75">
      <c r="A250" t="str">
        <f>'2 475 000 общая(15|09)'!F61</f>
        <v>т</v>
      </c>
      <c r="B250">
        <v>121</v>
      </c>
      <c r="C250">
        <v>791</v>
      </c>
      <c r="D250">
        <v>3</v>
      </c>
      <c r="E250">
        <v>0</v>
      </c>
      <c r="F250">
        <v>11206</v>
      </c>
    </row>
    <row r="251" spans="1:6" ht="12.75">
      <c r="A251">
        <f>'2 475 000 общая(15|09)'!I60</f>
        <v>-12.1</v>
      </c>
      <c r="B251">
        <v>121</v>
      </c>
      <c r="C251">
        <v>791</v>
      </c>
      <c r="D251">
        <v>6</v>
      </c>
      <c r="E251">
        <v>0</v>
      </c>
      <c r="F251">
        <v>11206</v>
      </c>
    </row>
    <row r="252" spans="1:6" ht="12.75">
      <c r="A252">
        <f>'2 475 000 общая(15|09)'!S60</f>
        <v>0</v>
      </c>
      <c r="B252">
        <v>121</v>
      </c>
      <c r="C252">
        <v>791</v>
      </c>
      <c r="D252">
        <v>8</v>
      </c>
      <c r="E252">
        <v>0</v>
      </c>
      <c r="F252">
        <v>11206</v>
      </c>
    </row>
    <row r="253" spans="1:6" ht="12.75">
      <c r="A253" s="8">
        <f>'2 475 000 общая(15|09)'!J60</f>
        <v>530.15</v>
      </c>
      <c r="B253">
        <v>121</v>
      </c>
      <c r="C253">
        <v>791</v>
      </c>
      <c r="D253">
        <v>9</v>
      </c>
      <c r="E253">
        <v>0</v>
      </c>
      <c r="F253">
        <v>11206</v>
      </c>
    </row>
    <row r="254" spans="1:6" ht="12.75">
      <c r="A254">
        <f>'2 475 000 общая(15|09)'!A62</f>
        <v>14.2</v>
      </c>
      <c r="B254">
        <v>121</v>
      </c>
      <c r="C254">
        <v>792</v>
      </c>
      <c r="D254">
        <v>0</v>
      </c>
      <c r="E254">
        <v>0</v>
      </c>
      <c r="F254">
        <v>11206</v>
      </c>
    </row>
    <row r="255" spans="1:6" ht="12.75">
      <c r="A255" t="str">
        <f>'2 475 000 общая(15|09)'!B62</f>
        <v>[410-0005]</v>
      </c>
      <c r="B255">
        <v>121</v>
      </c>
      <c r="C255">
        <v>792</v>
      </c>
      <c r="D255">
        <v>1</v>
      </c>
      <c r="E255">
        <v>0</v>
      </c>
      <c r="F255">
        <v>11206</v>
      </c>
    </row>
    <row r="256" spans="1:6" ht="12.75">
      <c r="A256" t="str">
        <f>'2 475 000 общая(15|09)'!C62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А</v>
      </c>
      <c r="B256">
        <v>121</v>
      </c>
      <c r="C256">
        <v>792</v>
      </c>
      <c r="D256">
        <v>2</v>
      </c>
      <c r="E256">
        <v>0</v>
      </c>
      <c r="F256">
        <v>11206</v>
      </c>
    </row>
    <row r="257" spans="1:6" ht="12.75">
      <c r="A257" t="str">
        <f>'2 475 000 общая(15|09)'!F63</f>
        <v>т</v>
      </c>
      <c r="B257">
        <v>121</v>
      </c>
      <c r="C257">
        <v>792</v>
      </c>
      <c r="D257">
        <v>3</v>
      </c>
      <c r="E257">
        <v>0</v>
      </c>
      <c r="F257">
        <v>11206</v>
      </c>
    </row>
    <row r="258" spans="1:6" ht="12.75">
      <c r="A258">
        <f>'2 475 000 общая(15|09)'!I62</f>
        <v>12.1</v>
      </c>
      <c r="B258">
        <v>121</v>
      </c>
      <c r="C258">
        <v>792</v>
      </c>
      <c r="D258">
        <v>6</v>
      </c>
      <c r="E258">
        <v>0</v>
      </c>
      <c r="F258">
        <v>11206</v>
      </c>
    </row>
    <row r="259" spans="1:6" ht="12.75">
      <c r="A259">
        <f>'2 475 000 общая(15|09)'!S62</f>
        <v>0</v>
      </c>
      <c r="B259">
        <v>121</v>
      </c>
      <c r="C259">
        <v>792</v>
      </c>
      <c r="D259">
        <v>8</v>
      </c>
      <c r="E259">
        <v>0</v>
      </c>
      <c r="F259">
        <v>11206</v>
      </c>
    </row>
    <row r="260" spans="1:6" ht="12.75">
      <c r="A260" s="11">
        <f>'2 475 000 общая(15|09)'!J62</f>
        <v>452</v>
      </c>
      <c r="B260">
        <v>121</v>
      </c>
      <c r="C260">
        <v>792</v>
      </c>
      <c r="D260">
        <v>9</v>
      </c>
      <c r="E260">
        <v>0</v>
      </c>
      <c r="F260">
        <v>11206</v>
      </c>
    </row>
    <row r="261" spans="1:6" ht="12.75">
      <c r="A261">
        <f>'2 475 000 общая(15|09)'!A64</f>
        <v>15</v>
      </c>
      <c r="B261">
        <v>121</v>
      </c>
      <c r="C261">
        <v>229</v>
      </c>
      <c r="D261">
        <v>0</v>
      </c>
      <c r="E261">
        <v>0</v>
      </c>
      <c r="F261">
        <v>11202</v>
      </c>
    </row>
    <row r="262" spans="1:6" ht="12.75">
      <c r="A262" t="str">
        <f>'2 475 000 общая(15|09)'!B64</f>
        <v>ФЕР27-03-009-01</v>
      </c>
      <c r="B262">
        <v>121</v>
      </c>
      <c r="C262">
        <v>229</v>
      </c>
      <c r="D262">
        <v>1</v>
      </c>
      <c r="E262">
        <v>0</v>
      </c>
      <c r="F262">
        <v>11202</v>
      </c>
    </row>
    <row r="263" spans="1:6" ht="12.75">
      <c r="A263" t="str">
        <f>'2 475 000 общая(15|09)'!C64</f>
        <v>Срезка поверхностного слоя асфальтобетонных дорожных покрытий методом холодного фрезерования при ширине барабана фрезы 1000 мм, толщина слоя 5 см</v>
      </c>
      <c r="B263">
        <v>121</v>
      </c>
      <c r="C263">
        <v>229</v>
      </c>
      <c r="D263">
        <v>2</v>
      </c>
      <c r="E263">
        <v>0</v>
      </c>
      <c r="F263">
        <v>11202</v>
      </c>
    </row>
    <row r="264" spans="1:6" ht="12.75">
      <c r="A264" t="str">
        <f>'2 475 000 общая(15|09)'!F65</f>
        <v>100 м2</v>
      </c>
      <c r="B264">
        <v>121</v>
      </c>
      <c r="C264">
        <v>229</v>
      </c>
      <c r="D264">
        <v>3</v>
      </c>
      <c r="E264">
        <v>0</v>
      </c>
      <c r="F264">
        <v>11202</v>
      </c>
    </row>
    <row r="265" spans="1:6" ht="12.75">
      <c r="A265" s="8">
        <f>'2 475 000 общая(15|09)'!F64</f>
        <v>6.25</v>
      </c>
      <c r="B265">
        <v>121</v>
      </c>
      <c r="C265">
        <v>229</v>
      </c>
      <c r="D265">
        <v>4</v>
      </c>
      <c r="E265">
        <v>0</v>
      </c>
      <c r="F265">
        <v>11202</v>
      </c>
    </row>
    <row r="266" spans="1:6" ht="12.75">
      <c r="A266">
        <f>'2 475 000 общая(15|09)'!G65</f>
        <v>34.2355</v>
      </c>
      <c r="B266">
        <v>121</v>
      </c>
      <c r="C266">
        <v>229</v>
      </c>
      <c r="D266">
        <v>6</v>
      </c>
      <c r="E266">
        <v>0</v>
      </c>
      <c r="F266">
        <v>11202</v>
      </c>
    </row>
    <row r="267" spans="1:6" ht="12.75">
      <c r="A267">
        <f>'2 475 000 общая(15|09)'!I64</f>
        <v>1299.025</v>
      </c>
      <c r="B267">
        <v>121</v>
      </c>
      <c r="C267">
        <v>229</v>
      </c>
      <c r="D267">
        <v>7</v>
      </c>
      <c r="E267">
        <v>0</v>
      </c>
      <c r="F267">
        <v>11202</v>
      </c>
    </row>
    <row r="268" spans="1:6" ht="12.75">
      <c r="A268">
        <f>'2 475 000 общая(15|09)'!I65</f>
        <v>65.975</v>
      </c>
      <c r="B268">
        <v>121</v>
      </c>
      <c r="C268">
        <v>229</v>
      </c>
      <c r="D268">
        <v>8</v>
      </c>
      <c r="E268">
        <v>0</v>
      </c>
      <c r="F268">
        <v>11202</v>
      </c>
    </row>
    <row r="269" spans="1:6" ht="12.75">
      <c r="A269">
        <f>'2 475 000 общая(15|09)'!S64</f>
        <v>4.0135</v>
      </c>
      <c r="B269">
        <v>121</v>
      </c>
      <c r="C269">
        <v>229</v>
      </c>
      <c r="D269">
        <v>9</v>
      </c>
      <c r="E269">
        <v>0</v>
      </c>
      <c r="F269">
        <v>11202</v>
      </c>
    </row>
    <row r="270" spans="1:6" ht="12.75">
      <c r="A270" s="8">
        <f>'2 475 000 общая(15|09)'!S65</f>
        <v>4.55</v>
      </c>
      <c r="B270">
        <v>121</v>
      </c>
      <c r="C270">
        <v>229</v>
      </c>
      <c r="D270">
        <v>10</v>
      </c>
      <c r="E270">
        <v>0</v>
      </c>
      <c r="F270">
        <v>11202</v>
      </c>
    </row>
    <row r="271" spans="1:6" ht="12.75">
      <c r="A271" s="8">
        <f>'2 475 000 общая(15|09)'!J64</f>
        <v>7.81</v>
      </c>
      <c r="B271">
        <v>121</v>
      </c>
      <c r="C271">
        <v>229</v>
      </c>
      <c r="D271">
        <v>18</v>
      </c>
      <c r="E271">
        <v>0</v>
      </c>
      <c r="F271">
        <v>11202</v>
      </c>
    </row>
    <row r="272" spans="1:6" ht="12.75">
      <c r="A272">
        <f>'2 475 000 общая(15|09)'!A66</f>
        <v>16</v>
      </c>
      <c r="B272">
        <v>121</v>
      </c>
      <c r="C272">
        <v>799</v>
      </c>
      <c r="D272">
        <v>0</v>
      </c>
      <c r="E272">
        <v>0</v>
      </c>
      <c r="F272">
        <v>11202</v>
      </c>
    </row>
    <row r="273" spans="1:6" ht="12.75">
      <c r="A273" t="str">
        <f>'2 475 000 общая(15|09)'!B66</f>
        <v>ФЕР310-3010-1</v>
      </c>
      <c r="B273">
        <v>121</v>
      </c>
      <c r="C273">
        <v>799</v>
      </c>
      <c r="D273">
        <v>1</v>
      </c>
      <c r="E273">
        <v>0</v>
      </c>
      <c r="F273">
        <v>11202</v>
      </c>
    </row>
    <row r="274" spans="1:6" ht="12.75">
      <c r="A274" t="str">
        <f>'2 475 000 общая(15|09)'!C66</f>
        <v>Перевозка грузов I класса автомобилями-самосвалами, грузоподъемностью 10 т, работающих вне карьера на расстояние до 10 км</v>
      </c>
      <c r="B274">
        <v>121</v>
      </c>
      <c r="C274">
        <v>799</v>
      </c>
      <c r="D274">
        <v>2</v>
      </c>
      <c r="E274">
        <v>0</v>
      </c>
      <c r="F274">
        <v>11202</v>
      </c>
    </row>
    <row r="275" spans="1:6" ht="12.75">
      <c r="A275" t="str">
        <f>'2 475 000 общая(15|09)'!F67</f>
        <v>1 т</v>
      </c>
      <c r="B275">
        <v>121</v>
      </c>
      <c r="C275">
        <v>799</v>
      </c>
      <c r="D275">
        <v>3</v>
      </c>
      <c r="E275">
        <v>0</v>
      </c>
      <c r="F275">
        <v>11202</v>
      </c>
    </row>
    <row r="276" spans="1:6" ht="12.75">
      <c r="A276" s="8">
        <f>'2 475 000 общая(15|09)'!F66</f>
        <v>68.63</v>
      </c>
      <c r="B276">
        <v>121</v>
      </c>
      <c r="C276">
        <v>799</v>
      </c>
      <c r="D276">
        <v>4</v>
      </c>
      <c r="E276">
        <v>0</v>
      </c>
      <c r="F276">
        <v>11202</v>
      </c>
    </row>
    <row r="277" spans="1:6" ht="12.75">
      <c r="A277" s="11">
        <f>'2 475 000 общая(15|09)'!G67</f>
        <v>0</v>
      </c>
      <c r="B277">
        <v>121</v>
      </c>
      <c r="C277">
        <v>799</v>
      </c>
      <c r="D277">
        <v>6</v>
      </c>
      <c r="E277">
        <v>0</v>
      </c>
      <c r="F277">
        <v>11202</v>
      </c>
    </row>
    <row r="278" spans="1:6" ht="12.75">
      <c r="A278" s="8">
        <f>'2 475 000 общая(15|09)'!I66</f>
        <v>10.41</v>
      </c>
      <c r="B278">
        <v>121</v>
      </c>
      <c r="C278">
        <v>799</v>
      </c>
      <c r="D278">
        <v>7</v>
      </c>
      <c r="E278">
        <v>0</v>
      </c>
      <c r="F278">
        <v>11202</v>
      </c>
    </row>
    <row r="279" spans="1:6" ht="12.75">
      <c r="A279" s="11">
        <f>'2 475 000 общая(15|09)'!I67</f>
        <v>0</v>
      </c>
      <c r="B279">
        <v>121</v>
      </c>
      <c r="C279">
        <v>799</v>
      </c>
      <c r="D279">
        <v>8</v>
      </c>
      <c r="E279">
        <v>0</v>
      </c>
      <c r="F279">
        <v>11202</v>
      </c>
    </row>
    <row r="280" spans="1:6" ht="12.75">
      <c r="A280" s="11">
        <f>'2 475 000 общая(15|09)'!S66</f>
        <v>0</v>
      </c>
      <c r="B280">
        <v>121</v>
      </c>
      <c r="C280">
        <v>799</v>
      </c>
      <c r="D280">
        <v>9</v>
      </c>
      <c r="E280">
        <v>0</v>
      </c>
      <c r="F280">
        <v>11202</v>
      </c>
    </row>
    <row r="281" spans="1:6" ht="12.75">
      <c r="A281" s="11">
        <f>'2 475 000 общая(15|09)'!S67</f>
        <v>0</v>
      </c>
      <c r="B281">
        <v>121</v>
      </c>
      <c r="C281">
        <v>799</v>
      </c>
      <c r="D281">
        <v>10</v>
      </c>
      <c r="E281">
        <v>0</v>
      </c>
      <c r="F281">
        <v>11202</v>
      </c>
    </row>
    <row r="282" spans="1:6" ht="12.75">
      <c r="A282" s="11">
        <f>'2 475 000 общая(15|09)'!J66</f>
        <v>0</v>
      </c>
      <c r="B282">
        <v>121</v>
      </c>
      <c r="C282">
        <v>799</v>
      </c>
      <c r="D282">
        <v>18</v>
      </c>
      <c r="E282">
        <v>0</v>
      </c>
      <c r="F282">
        <v>11202</v>
      </c>
    </row>
    <row r="283" spans="1:6" ht="12.75">
      <c r="A283">
        <f>'2 475 000 общая(15|09)'!A68</f>
        <v>17</v>
      </c>
      <c r="B283">
        <v>121</v>
      </c>
      <c r="C283">
        <v>814</v>
      </c>
      <c r="D283">
        <v>0</v>
      </c>
      <c r="E283">
        <v>0</v>
      </c>
      <c r="F283">
        <v>11202</v>
      </c>
    </row>
    <row r="284" spans="1:6" ht="12.75">
      <c r="A284" t="str">
        <f>'2 475 000 общая(15|09)'!B68</f>
        <v>ФЕР27-03-010-02</v>
      </c>
      <c r="B284">
        <v>121</v>
      </c>
      <c r="C284">
        <v>814</v>
      </c>
      <c r="D284">
        <v>1</v>
      </c>
      <c r="E284">
        <v>0</v>
      </c>
      <c r="F284">
        <v>11202</v>
      </c>
    </row>
    <row r="285" spans="1:6" ht="12.75">
      <c r="A285" t="str">
        <f>'2 475 000 общая(15|09)'!C68</f>
        <v>Разборка бортовых камней на щебеночном основании</v>
      </c>
      <c r="B285">
        <v>121</v>
      </c>
      <c r="C285">
        <v>814</v>
      </c>
      <c r="D285">
        <v>2</v>
      </c>
      <c r="E285">
        <v>0</v>
      </c>
      <c r="F285">
        <v>11202</v>
      </c>
    </row>
    <row r="286" spans="1:6" ht="12.75">
      <c r="A286" t="str">
        <f>'2 475 000 общая(15|09)'!F69</f>
        <v>100 м</v>
      </c>
      <c r="B286">
        <v>121</v>
      </c>
      <c r="C286">
        <v>814</v>
      </c>
      <c r="D286">
        <v>3</v>
      </c>
      <c r="E286">
        <v>0</v>
      </c>
      <c r="F286">
        <v>11202</v>
      </c>
    </row>
    <row r="287" spans="1:6" ht="12.75">
      <c r="A287" s="8">
        <f>'2 475 000 общая(15|09)'!F68</f>
        <v>0.59</v>
      </c>
      <c r="B287">
        <v>121</v>
      </c>
      <c r="C287">
        <v>814</v>
      </c>
      <c r="D287">
        <v>4</v>
      </c>
      <c r="E287">
        <v>0</v>
      </c>
      <c r="F287">
        <v>11202</v>
      </c>
    </row>
    <row r="288" spans="1:6" ht="12.75">
      <c r="A288">
        <f>'2 475 000 общая(15|09)'!G69</f>
        <v>521.0995</v>
      </c>
      <c r="B288">
        <v>121</v>
      </c>
      <c r="C288">
        <v>814</v>
      </c>
      <c r="D288">
        <v>6</v>
      </c>
      <c r="E288">
        <v>0</v>
      </c>
      <c r="F288">
        <v>11202</v>
      </c>
    </row>
    <row r="289" spans="1:6" ht="12.75">
      <c r="A289" s="11">
        <f>'2 475 000 общая(15|09)'!I68</f>
        <v>0</v>
      </c>
      <c r="B289">
        <v>121</v>
      </c>
      <c r="C289">
        <v>814</v>
      </c>
      <c r="D289">
        <v>7</v>
      </c>
      <c r="E289">
        <v>0</v>
      </c>
      <c r="F289">
        <v>11202</v>
      </c>
    </row>
    <row r="290" spans="1:6" ht="12.75">
      <c r="A290" s="11">
        <f>'2 475 000 общая(15|09)'!I69</f>
        <v>0</v>
      </c>
      <c r="B290">
        <v>121</v>
      </c>
      <c r="C290">
        <v>814</v>
      </c>
      <c r="D290">
        <v>8</v>
      </c>
      <c r="E290">
        <v>0</v>
      </c>
      <c r="F290">
        <v>11202</v>
      </c>
    </row>
    <row r="291" spans="1:6" ht="12.75">
      <c r="A291">
        <f>'2 475 000 общая(15|09)'!S68</f>
        <v>64.975</v>
      </c>
      <c r="B291">
        <v>121</v>
      </c>
      <c r="C291">
        <v>814</v>
      </c>
      <c r="D291">
        <v>9</v>
      </c>
      <c r="E291">
        <v>0</v>
      </c>
      <c r="F291">
        <v>11202</v>
      </c>
    </row>
    <row r="292" spans="1:6" ht="12.75">
      <c r="A292" s="11">
        <f>'2 475 000 общая(15|09)'!S69</f>
        <v>0</v>
      </c>
      <c r="B292">
        <v>121</v>
      </c>
      <c r="C292">
        <v>814</v>
      </c>
      <c r="D292">
        <v>10</v>
      </c>
      <c r="E292">
        <v>0</v>
      </c>
      <c r="F292">
        <v>11202</v>
      </c>
    </row>
    <row r="293" spans="1:6" ht="12.75">
      <c r="A293" s="11">
        <f>'2 475 000 общая(15|09)'!J68</f>
        <v>0</v>
      </c>
      <c r="B293">
        <v>121</v>
      </c>
      <c r="C293">
        <v>814</v>
      </c>
      <c r="D293">
        <v>18</v>
      </c>
      <c r="E293">
        <v>0</v>
      </c>
      <c r="F293">
        <v>11202</v>
      </c>
    </row>
    <row r="294" spans="1:6" ht="12.75">
      <c r="A294">
        <f>'2 475 000 общая(15|09)'!A70</f>
        <v>18</v>
      </c>
      <c r="B294">
        <v>121</v>
      </c>
      <c r="C294">
        <v>800</v>
      </c>
      <c r="D294">
        <v>0</v>
      </c>
      <c r="E294">
        <v>0</v>
      </c>
      <c r="F294">
        <v>11202</v>
      </c>
    </row>
    <row r="295" spans="1:6" ht="12.75">
      <c r="A295" t="str">
        <f>'2 475 000 общая(15|09)'!B70</f>
        <v>ФЕР310-3010-1</v>
      </c>
      <c r="B295">
        <v>121</v>
      </c>
      <c r="C295">
        <v>800</v>
      </c>
      <c r="D295">
        <v>1</v>
      </c>
      <c r="E295">
        <v>0</v>
      </c>
      <c r="F295">
        <v>11202</v>
      </c>
    </row>
    <row r="296" spans="1:6" ht="12.75">
      <c r="A296" t="str">
        <f>'2 475 000 общая(15|09)'!C70</f>
        <v>Перевозка грузов I класса автомобилями-самосвалами, грузоподъемностью 10 т, работающих вне карьера на расстояние до 10 км</v>
      </c>
      <c r="B296">
        <v>121</v>
      </c>
      <c r="C296">
        <v>800</v>
      </c>
      <c r="D296">
        <v>2</v>
      </c>
      <c r="E296">
        <v>0</v>
      </c>
      <c r="F296">
        <v>11202</v>
      </c>
    </row>
    <row r="297" spans="1:6" ht="12.75">
      <c r="A297" t="str">
        <f>'2 475 000 общая(15|09)'!F71</f>
        <v>1 т</v>
      </c>
      <c r="B297">
        <v>121</v>
      </c>
      <c r="C297">
        <v>800</v>
      </c>
      <c r="D297">
        <v>3</v>
      </c>
      <c r="E297">
        <v>0</v>
      </c>
      <c r="F297">
        <v>11202</v>
      </c>
    </row>
    <row r="298" spans="1:6" ht="12.75">
      <c r="A298">
        <f>'2 475 000 общая(15|09)'!F70</f>
        <v>6.1</v>
      </c>
      <c r="B298">
        <v>121</v>
      </c>
      <c r="C298">
        <v>800</v>
      </c>
      <c r="D298">
        <v>4</v>
      </c>
      <c r="E298">
        <v>0</v>
      </c>
      <c r="F298">
        <v>11202</v>
      </c>
    </row>
    <row r="299" spans="1:6" ht="12.75">
      <c r="A299" s="11">
        <f>'2 475 000 общая(15|09)'!G71</f>
        <v>0</v>
      </c>
      <c r="B299">
        <v>121</v>
      </c>
      <c r="C299">
        <v>800</v>
      </c>
      <c r="D299">
        <v>6</v>
      </c>
      <c r="E299">
        <v>0</v>
      </c>
      <c r="F299">
        <v>11202</v>
      </c>
    </row>
    <row r="300" spans="1:6" ht="12.75">
      <c r="A300" s="8">
        <f>'2 475 000 общая(15|09)'!I70</f>
        <v>10.41</v>
      </c>
      <c r="B300">
        <v>121</v>
      </c>
      <c r="C300">
        <v>800</v>
      </c>
      <c r="D300">
        <v>7</v>
      </c>
      <c r="E300">
        <v>0</v>
      </c>
      <c r="F300">
        <v>11202</v>
      </c>
    </row>
    <row r="301" spans="1:6" ht="12.75">
      <c r="A301" s="11">
        <f>'2 475 000 общая(15|09)'!I71</f>
        <v>0</v>
      </c>
      <c r="B301">
        <v>121</v>
      </c>
      <c r="C301">
        <v>800</v>
      </c>
      <c r="D301">
        <v>8</v>
      </c>
      <c r="E301">
        <v>0</v>
      </c>
      <c r="F301">
        <v>11202</v>
      </c>
    </row>
    <row r="302" spans="1:6" ht="12.75">
      <c r="A302" s="11">
        <f>'2 475 000 общая(15|09)'!S70</f>
        <v>0</v>
      </c>
      <c r="B302">
        <v>121</v>
      </c>
      <c r="C302">
        <v>800</v>
      </c>
      <c r="D302">
        <v>9</v>
      </c>
      <c r="E302">
        <v>0</v>
      </c>
      <c r="F302">
        <v>11202</v>
      </c>
    </row>
    <row r="303" spans="1:6" ht="12.75">
      <c r="A303" s="11">
        <f>'2 475 000 общая(15|09)'!S71</f>
        <v>0</v>
      </c>
      <c r="B303">
        <v>121</v>
      </c>
      <c r="C303">
        <v>800</v>
      </c>
      <c r="D303">
        <v>10</v>
      </c>
      <c r="E303">
        <v>0</v>
      </c>
      <c r="F303">
        <v>11202</v>
      </c>
    </row>
    <row r="304" spans="1:6" ht="12.75">
      <c r="A304" s="11">
        <f>'2 475 000 общая(15|09)'!J70</f>
        <v>0</v>
      </c>
      <c r="B304">
        <v>121</v>
      </c>
      <c r="C304">
        <v>800</v>
      </c>
      <c r="D304">
        <v>18</v>
      </c>
      <c r="E304">
        <v>0</v>
      </c>
      <c r="F304">
        <v>11202</v>
      </c>
    </row>
    <row r="305" spans="1:6" ht="12.75">
      <c r="A305">
        <f>'2 475 000 общая(15|09)'!A72</f>
        <v>19</v>
      </c>
      <c r="B305">
        <v>121</v>
      </c>
      <c r="C305">
        <v>136</v>
      </c>
      <c r="D305">
        <v>0</v>
      </c>
      <c r="E305">
        <v>0</v>
      </c>
      <c r="F305">
        <v>11202</v>
      </c>
    </row>
    <row r="306" spans="1:6" ht="12.75">
      <c r="A306" t="str">
        <f>'2 475 000 общая(15|09)'!B72</f>
        <v>ФЕР27-02-010-02</v>
      </c>
      <c r="B306">
        <v>121</v>
      </c>
      <c r="C306">
        <v>136</v>
      </c>
      <c r="D306">
        <v>1</v>
      </c>
      <c r="E306">
        <v>0</v>
      </c>
      <c r="F306">
        <v>11202</v>
      </c>
    </row>
    <row r="307" spans="1:6" ht="12.75">
      <c r="A307" t="str">
        <f>'2 475 000 общая(15|09)'!C72</f>
        <v>Установка бортовых камней бетонных при других видах покрытий</v>
      </c>
      <c r="B307">
        <v>121</v>
      </c>
      <c r="C307">
        <v>136</v>
      </c>
      <c r="D307">
        <v>2</v>
      </c>
      <c r="E307">
        <v>0</v>
      </c>
      <c r="F307">
        <v>11202</v>
      </c>
    </row>
    <row r="308" spans="1:6" ht="12.75">
      <c r="A308" t="str">
        <f>'2 475 000 общая(15|09)'!F73</f>
        <v>100 м бортового камня</v>
      </c>
      <c r="B308">
        <v>121</v>
      </c>
      <c r="C308">
        <v>136</v>
      </c>
      <c r="D308">
        <v>3</v>
      </c>
      <c r="E308">
        <v>0</v>
      </c>
      <c r="F308">
        <v>11202</v>
      </c>
    </row>
    <row r="309" spans="1:6" ht="12.75">
      <c r="A309" s="8">
        <f>'2 475 000 общая(15|09)'!F72</f>
        <v>0.87</v>
      </c>
      <c r="B309">
        <v>121</v>
      </c>
      <c r="C309">
        <v>136</v>
      </c>
      <c r="D309">
        <v>4</v>
      </c>
      <c r="E309">
        <v>0</v>
      </c>
      <c r="F309">
        <v>11202</v>
      </c>
    </row>
    <row r="310" spans="1:6" ht="12.75">
      <c r="A310">
        <f>'2 475 000 общая(15|09)'!G73</f>
        <v>740.186</v>
      </c>
      <c r="B310">
        <v>121</v>
      </c>
      <c r="C310">
        <v>136</v>
      </c>
      <c r="D310">
        <v>6</v>
      </c>
      <c r="E310">
        <v>0</v>
      </c>
      <c r="F310">
        <v>11202</v>
      </c>
    </row>
    <row r="311" spans="1:6" ht="12.75">
      <c r="A311" s="8">
        <f>'2 475 000 общая(15|09)'!I72</f>
        <v>99.55</v>
      </c>
      <c r="B311">
        <v>121</v>
      </c>
      <c r="C311">
        <v>136</v>
      </c>
      <c r="D311">
        <v>7</v>
      </c>
      <c r="E311">
        <v>0</v>
      </c>
      <c r="F311">
        <v>11202</v>
      </c>
    </row>
    <row r="312" spans="1:6" ht="12.75">
      <c r="A312">
        <f>'2 475 000 общая(15|09)'!I73</f>
        <v>11.475</v>
      </c>
      <c r="B312">
        <v>121</v>
      </c>
      <c r="C312">
        <v>136</v>
      </c>
      <c r="D312">
        <v>8</v>
      </c>
      <c r="E312">
        <v>0</v>
      </c>
      <c r="F312">
        <v>11202</v>
      </c>
    </row>
    <row r="313" spans="1:6" ht="12.75">
      <c r="A313">
        <f>'2 475 000 общая(15|09)'!S72</f>
        <v>87.492</v>
      </c>
      <c r="B313">
        <v>121</v>
      </c>
      <c r="C313">
        <v>136</v>
      </c>
      <c r="D313">
        <v>9</v>
      </c>
      <c r="E313">
        <v>0</v>
      </c>
      <c r="F313">
        <v>11202</v>
      </c>
    </row>
    <row r="314" spans="1:6" ht="12.75">
      <c r="A314" s="8">
        <f>'2 475 000 общая(15|09)'!S73</f>
        <v>0.85</v>
      </c>
      <c r="B314">
        <v>121</v>
      </c>
      <c r="C314">
        <v>136</v>
      </c>
      <c r="D314">
        <v>10</v>
      </c>
      <c r="E314">
        <v>0</v>
      </c>
      <c r="F314">
        <v>11202</v>
      </c>
    </row>
    <row r="315" spans="1:6" ht="12.75">
      <c r="A315" s="8">
        <f>'2 475 000 общая(15|09)'!J72</f>
        <v>3690.05</v>
      </c>
      <c r="B315">
        <v>121</v>
      </c>
      <c r="C315">
        <v>136</v>
      </c>
      <c r="D315">
        <v>18</v>
      </c>
      <c r="E315">
        <v>0</v>
      </c>
      <c r="F315">
        <v>11202</v>
      </c>
    </row>
    <row r="316" spans="1:6" ht="12.75">
      <c r="A316">
        <f>'2 475 000 общая(15|09)'!A74</f>
        <v>19.1</v>
      </c>
      <c r="B316">
        <v>121</v>
      </c>
      <c r="C316">
        <v>138</v>
      </c>
      <c r="D316">
        <v>0</v>
      </c>
      <c r="E316">
        <v>0</v>
      </c>
      <c r="F316">
        <v>11206</v>
      </c>
    </row>
    <row r="317" spans="1:6" ht="12.75">
      <c r="A317" t="str">
        <f>'2 475 000 общая(15|09)'!B74</f>
        <v>[403-8021]</v>
      </c>
      <c r="B317">
        <v>121</v>
      </c>
      <c r="C317">
        <v>138</v>
      </c>
      <c r="D317">
        <v>1</v>
      </c>
      <c r="E317">
        <v>0</v>
      </c>
      <c r="F317">
        <v>11206</v>
      </c>
    </row>
    <row r="318" spans="1:6" ht="12.75">
      <c r="A318" t="str">
        <f>'2 475 000 общая(15|09)'!C74</f>
        <v>Камни бортовые: бр 100.30.15 /бетон в30 (м400), объем 0,043 м3/ (гост 6665-91)</v>
      </c>
      <c r="B318">
        <v>121</v>
      </c>
      <c r="C318">
        <v>138</v>
      </c>
      <c r="D318">
        <v>2</v>
      </c>
      <c r="E318">
        <v>0</v>
      </c>
      <c r="F318">
        <v>11206</v>
      </c>
    </row>
    <row r="319" spans="1:6" ht="12.75">
      <c r="A319" t="str">
        <f>'2 475 000 общая(15|09)'!F75</f>
        <v>м</v>
      </c>
      <c r="B319">
        <v>121</v>
      </c>
      <c r="C319">
        <v>138</v>
      </c>
      <c r="D319">
        <v>3</v>
      </c>
      <c r="E319">
        <v>0</v>
      </c>
      <c r="F319">
        <v>11206</v>
      </c>
    </row>
    <row r="320" spans="1:6" ht="12.75">
      <c r="A320" s="11">
        <f>'2 475 000 общая(15|09)'!I74</f>
        <v>100</v>
      </c>
      <c r="B320">
        <v>121</v>
      </c>
      <c r="C320">
        <v>138</v>
      </c>
      <c r="D320">
        <v>6</v>
      </c>
      <c r="E320">
        <v>0</v>
      </c>
      <c r="F320">
        <v>11206</v>
      </c>
    </row>
    <row r="321" spans="1:6" ht="12.75">
      <c r="A321">
        <f>'2 475 000 общая(15|09)'!S74</f>
        <v>0</v>
      </c>
      <c r="B321">
        <v>121</v>
      </c>
      <c r="C321">
        <v>138</v>
      </c>
      <c r="D321">
        <v>8</v>
      </c>
      <c r="E321">
        <v>0</v>
      </c>
      <c r="F321">
        <v>11206</v>
      </c>
    </row>
    <row r="322" spans="1:6" ht="12.75">
      <c r="A322" s="8">
        <f>'2 475 000 общая(15|09)'!J74</f>
        <v>63.12</v>
      </c>
      <c r="B322">
        <v>121</v>
      </c>
      <c r="C322">
        <v>138</v>
      </c>
      <c r="D322">
        <v>9</v>
      </c>
      <c r="E322">
        <v>0</v>
      </c>
      <c r="F322">
        <v>11206</v>
      </c>
    </row>
    <row r="323" spans="1:6" ht="12.75">
      <c r="A323">
        <f>'2 475 000 общая(15|09)'!A76</f>
        <v>20</v>
      </c>
      <c r="B323">
        <v>121</v>
      </c>
      <c r="C323">
        <v>608</v>
      </c>
      <c r="D323">
        <v>0</v>
      </c>
      <c r="E323">
        <v>0</v>
      </c>
      <c r="F323">
        <v>11202</v>
      </c>
    </row>
    <row r="324" spans="1:6" ht="12.75">
      <c r="A324" t="str">
        <f>'2 475 000 общая(15|09)'!B76</f>
        <v>ФЕР27-03-004-01</v>
      </c>
      <c r="B324">
        <v>121</v>
      </c>
      <c r="C324">
        <v>608</v>
      </c>
      <c r="D324">
        <v>1</v>
      </c>
      <c r="E324">
        <v>0</v>
      </c>
      <c r="F324">
        <v>11202</v>
      </c>
    </row>
    <row r="325" spans="1:6" ht="12.75">
      <c r="A325" t="str">
        <f>'2 475 000 общая(15|09)'!C76</f>
        <v>Устройство выравнивающего слоя из асфальтобетонной смеси с применением укладчиков асфальтобетона</v>
      </c>
      <c r="B325">
        <v>121</v>
      </c>
      <c r="C325">
        <v>608</v>
      </c>
      <c r="D325">
        <v>2</v>
      </c>
      <c r="E325">
        <v>0</v>
      </c>
      <c r="F325">
        <v>11202</v>
      </c>
    </row>
    <row r="326" spans="1:6" ht="12.75">
      <c r="A326" t="str">
        <f>'2 475 000 общая(15|09)'!F77</f>
        <v>100 т смеси</v>
      </c>
      <c r="B326">
        <v>121</v>
      </c>
      <c r="C326">
        <v>608</v>
      </c>
      <c r="D326">
        <v>3</v>
      </c>
      <c r="E326">
        <v>0</v>
      </c>
      <c r="F326">
        <v>11202</v>
      </c>
    </row>
    <row r="327" spans="1:6" ht="12.75">
      <c r="A327">
        <f>'2 475 000 общая(15|09)'!F76</f>
        <v>0.63171</v>
      </c>
      <c r="B327">
        <v>121</v>
      </c>
      <c r="C327">
        <v>608</v>
      </c>
      <c r="D327">
        <v>4</v>
      </c>
      <c r="E327">
        <v>0</v>
      </c>
      <c r="F327">
        <v>11202</v>
      </c>
    </row>
    <row r="328" spans="1:6" ht="12.75">
      <c r="A328">
        <f>'2 475 000 общая(15|09)'!G77</f>
        <v>293.2224</v>
      </c>
      <c r="B328">
        <v>121</v>
      </c>
      <c r="C328">
        <v>608</v>
      </c>
      <c r="D328">
        <v>6</v>
      </c>
      <c r="E328">
        <v>0</v>
      </c>
      <c r="F328">
        <v>11202</v>
      </c>
    </row>
    <row r="329" spans="1:6" ht="12.75">
      <c r="A329">
        <f>'2 475 000 общая(15|09)'!I76</f>
        <v>3985.2</v>
      </c>
      <c r="B329">
        <v>121</v>
      </c>
      <c r="C329">
        <v>608</v>
      </c>
      <c r="D329">
        <v>7</v>
      </c>
      <c r="E329">
        <v>0</v>
      </c>
      <c r="F329">
        <v>11202</v>
      </c>
    </row>
    <row r="330" spans="1:6" ht="12.75">
      <c r="A330" s="8">
        <f>'2 475 000 общая(15|09)'!I77</f>
        <v>445.38</v>
      </c>
      <c r="B330">
        <v>121</v>
      </c>
      <c r="C330">
        <v>608</v>
      </c>
      <c r="D330">
        <v>8</v>
      </c>
      <c r="E330">
        <v>0</v>
      </c>
      <c r="F330">
        <v>11202</v>
      </c>
    </row>
    <row r="331" spans="1:6" ht="12.75">
      <c r="A331">
        <f>'2 475 000 общая(15|09)'!S76</f>
        <v>30.0426</v>
      </c>
      <c r="B331">
        <v>121</v>
      </c>
      <c r="C331">
        <v>608</v>
      </c>
      <c r="D331">
        <v>9</v>
      </c>
      <c r="E331">
        <v>0</v>
      </c>
      <c r="F331">
        <v>11202</v>
      </c>
    </row>
    <row r="332" spans="1:6" ht="12.75">
      <c r="A332" s="8">
        <f>'2 475 000 общая(15|09)'!S77</f>
        <v>32.25</v>
      </c>
      <c r="B332">
        <v>121</v>
      </c>
      <c r="C332">
        <v>608</v>
      </c>
      <c r="D332">
        <v>10</v>
      </c>
      <c r="E332">
        <v>0</v>
      </c>
      <c r="F332">
        <v>11202</v>
      </c>
    </row>
    <row r="333" spans="1:6" ht="12.75">
      <c r="A333" s="8">
        <f>'2 475 000 общая(15|09)'!J76</f>
        <v>48563.12</v>
      </c>
      <c r="B333">
        <v>121</v>
      </c>
      <c r="C333">
        <v>608</v>
      </c>
      <c r="D333">
        <v>18</v>
      </c>
      <c r="E333">
        <v>0</v>
      </c>
      <c r="F333">
        <v>11202</v>
      </c>
    </row>
    <row r="334" spans="1:6" ht="12.75">
      <c r="A334">
        <f>'2 475 000 общая(15|09)'!A78</f>
        <v>20.1</v>
      </c>
      <c r="B334">
        <v>121</v>
      </c>
      <c r="C334">
        <v>611</v>
      </c>
      <c r="D334">
        <v>0</v>
      </c>
      <c r="E334">
        <v>0</v>
      </c>
      <c r="F334">
        <v>11206</v>
      </c>
    </row>
    <row r="335" spans="1:6" ht="12.75">
      <c r="A335" t="str">
        <f>'2 475 000 общая(15|09)'!B78</f>
        <v>[410-0034]</v>
      </c>
      <c r="B335">
        <v>121</v>
      </c>
      <c r="C335">
        <v>611</v>
      </c>
      <c r="D335">
        <v>1</v>
      </c>
      <c r="E335">
        <v>0</v>
      </c>
      <c r="F335">
        <v>11206</v>
      </c>
    </row>
    <row r="336" spans="1:6" ht="12.75">
      <c r="A336" t="str">
        <f>'2 475 000 общая(15|09)'!C78</f>
        <v>Смеси асфальтобетонные дорожные, аэродромные и асфальтобетон (холодные), марка II Бх</v>
      </c>
      <c r="B336">
        <v>121</v>
      </c>
      <c r="C336">
        <v>611</v>
      </c>
      <c r="D336">
        <v>2</v>
      </c>
      <c r="E336">
        <v>0</v>
      </c>
      <c r="F336">
        <v>11206</v>
      </c>
    </row>
    <row r="337" spans="1:6" ht="12.75">
      <c r="A337" t="str">
        <f>'2 475 000 общая(15|09)'!F79</f>
        <v>т</v>
      </c>
      <c r="B337">
        <v>121</v>
      </c>
      <c r="C337">
        <v>611</v>
      </c>
      <c r="D337">
        <v>3</v>
      </c>
      <c r="E337">
        <v>0</v>
      </c>
      <c r="F337">
        <v>11206</v>
      </c>
    </row>
    <row r="338" spans="1:6" ht="12.75">
      <c r="A338" s="11">
        <f>'2 475 000 общая(15|09)'!I78</f>
        <v>-101</v>
      </c>
      <c r="B338">
        <v>121</v>
      </c>
      <c r="C338">
        <v>611</v>
      </c>
      <c r="D338">
        <v>6</v>
      </c>
      <c r="E338">
        <v>0</v>
      </c>
      <c r="F338">
        <v>11206</v>
      </c>
    </row>
    <row r="339" spans="1:6" ht="12.75">
      <c r="A339">
        <f>'2 475 000 общая(15|09)'!S78</f>
        <v>0</v>
      </c>
      <c r="B339">
        <v>121</v>
      </c>
      <c r="C339">
        <v>611</v>
      </c>
      <c r="D339">
        <v>8</v>
      </c>
      <c r="E339">
        <v>0</v>
      </c>
      <c r="F339">
        <v>11206</v>
      </c>
    </row>
    <row r="340" spans="1:6" ht="12.75">
      <c r="A340">
        <f>'2 475 000 общая(15|09)'!J78</f>
        <v>479.6</v>
      </c>
      <c r="B340">
        <v>121</v>
      </c>
      <c r="C340">
        <v>611</v>
      </c>
      <c r="D340">
        <v>9</v>
      </c>
      <c r="E340">
        <v>0</v>
      </c>
      <c r="F340">
        <v>11206</v>
      </c>
    </row>
    <row r="341" spans="1:6" ht="12.75">
      <c r="A341">
        <f>'2 475 000 общая(15|09)'!A80</f>
        <v>20.2</v>
      </c>
      <c r="B341">
        <v>121</v>
      </c>
      <c r="C341">
        <v>612</v>
      </c>
      <c r="D341">
        <v>0</v>
      </c>
      <c r="E341">
        <v>0</v>
      </c>
      <c r="F341">
        <v>11206</v>
      </c>
    </row>
    <row r="342" spans="1:6" ht="12.75">
      <c r="A342" t="str">
        <f>'2 475 000 общая(15|09)'!B80</f>
        <v>[410-0008]</v>
      </c>
      <c r="B342">
        <v>121</v>
      </c>
      <c r="C342">
        <v>612</v>
      </c>
      <c r="D342">
        <v>1</v>
      </c>
      <c r="E342">
        <v>0</v>
      </c>
      <c r="F342">
        <v>11206</v>
      </c>
    </row>
    <row r="343" spans="1:6" ht="12.75">
      <c r="A343" t="str">
        <f>'2 475 000 общая(15|09)'!C80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v>
      </c>
      <c r="B343">
        <v>121</v>
      </c>
      <c r="C343">
        <v>612</v>
      </c>
      <c r="D343">
        <v>2</v>
      </c>
      <c r="E343">
        <v>0</v>
      </c>
      <c r="F343">
        <v>11206</v>
      </c>
    </row>
    <row r="344" spans="1:6" ht="12.75">
      <c r="A344" t="str">
        <f>'2 475 000 общая(15|09)'!F81</f>
        <v>т</v>
      </c>
      <c r="B344">
        <v>121</v>
      </c>
      <c r="C344">
        <v>612</v>
      </c>
      <c r="D344">
        <v>3</v>
      </c>
      <c r="E344">
        <v>0</v>
      </c>
      <c r="F344">
        <v>11206</v>
      </c>
    </row>
    <row r="345" spans="1:6" ht="12.75">
      <c r="A345" s="11">
        <f>'2 475 000 общая(15|09)'!I80</f>
        <v>101</v>
      </c>
      <c r="B345">
        <v>121</v>
      </c>
      <c r="C345">
        <v>612</v>
      </c>
      <c r="D345">
        <v>6</v>
      </c>
      <c r="E345">
        <v>0</v>
      </c>
      <c r="F345">
        <v>11206</v>
      </c>
    </row>
    <row r="346" spans="1:6" ht="12.75">
      <c r="A346">
        <f>'2 475 000 общая(15|09)'!S80</f>
        <v>0</v>
      </c>
      <c r="B346">
        <v>121</v>
      </c>
      <c r="C346">
        <v>612</v>
      </c>
      <c r="D346">
        <v>8</v>
      </c>
      <c r="E346">
        <v>0</v>
      </c>
      <c r="F346">
        <v>11206</v>
      </c>
    </row>
    <row r="347" spans="1:6" ht="12.75">
      <c r="A347">
        <f>'2 475 000 общая(15|09)'!J80</f>
        <v>571.6</v>
      </c>
      <c r="B347">
        <v>121</v>
      </c>
      <c r="C347">
        <v>612</v>
      </c>
      <c r="D347">
        <v>9</v>
      </c>
      <c r="E347">
        <v>0</v>
      </c>
      <c r="F347">
        <v>11206</v>
      </c>
    </row>
    <row r="348" spans="1:6" ht="12.75">
      <c r="A348">
        <f>'2 475 000 общая(15|09)'!A82</f>
        <v>21</v>
      </c>
      <c r="B348">
        <v>121</v>
      </c>
      <c r="C348">
        <v>815</v>
      </c>
      <c r="D348">
        <v>0</v>
      </c>
      <c r="E348">
        <v>0</v>
      </c>
      <c r="F348">
        <v>11202</v>
      </c>
    </row>
    <row r="349" spans="1:6" ht="12.75">
      <c r="A349" t="str">
        <f>'2 475 000 общая(15|09)'!B82</f>
        <v>ФЕР47-01-046-04</v>
      </c>
      <c r="B349">
        <v>121</v>
      </c>
      <c r="C349">
        <v>815</v>
      </c>
      <c r="D349">
        <v>1</v>
      </c>
      <c r="E349">
        <v>0</v>
      </c>
      <c r="F349">
        <v>11202</v>
      </c>
    </row>
    <row r="350" spans="1:6" ht="12.75">
      <c r="A350" t="str">
        <f>'2 475 000 общая(15|09)'!C82</f>
        <v>Подготовка почвы для устройства партерного и обыкновенного газона с внесением растительной земли слоем 15 см вручную</v>
      </c>
      <c r="B350">
        <v>121</v>
      </c>
      <c r="C350">
        <v>815</v>
      </c>
      <c r="D350">
        <v>2</v>
      </c>
      <c r="E350">
        <v>0</v>
      </c>
      <c r="F350">
        <v>11202</v>
      </c>
    </row>
    <row r="351" spans="1:6" ht="12.75">
      <c r="A351" t="str">
        <f>'2 475 000 общая(15|09)'!F83</f>
        <v>100 м2</v>
      </c>
      <c r="B351">
        <v>121</v>
      </c>
      <c r="C351">
        <v>815</v>
      </c>
      <c r="D351">
        <v>3</v>
      </c>
      <c r="E351">
        <v>0</v>
      </c>
      <c r="F351">
        <v>11202</v>
      </c>
    </row>
    <row r="352" spans="1:6" ht="12.75">
      <c r="A352" s="8">
        <f>'2 475 000 общая(15|09)'!F82</f>
        <v>0.63</v>
      </c>
      <c r="B352">
        <v>121</v>
      </c>
      <c r="C352">
        <v>815</v>
      </c>
      <c r="D352">
        <v>4</v>
      </c>
      <c r="E352">
        <v>0</v>
      </c>
      <c r="F352">
        <v>11202</v>
      </c>
    </row>
    <row r="353" spans="1:6" ht="12.75">
      <c r="A353">
        <f>'2 475 000 общая(15|09)'!G83</f>
        <v>317.6</v>
      </c>
      <c r="B353">
        <v>121</v>
      </c>
      <c r="C353">
        <v>815</v>
      </c>
      <c r="D353">
        <v>6</v>
      </c>
      <c r="E353">
        <v>0</v>
      </c>
      <c r="F353">
        <v>11202</v>
      </c>
    </row>
    <row r="354" spans="1:6" ht="12.75">
      <c r="A354" s="11">
        <f>'2 475 000 общая(15|09)'!I82</f>
        <v>0</v>
      </c>
      <c r="B354">
        <v>121</v>
      </c>
      <c r="C354">
        <v>815</v>
      </c>
      <c r="D354">
        <v>7</v>
      </c>
      <c r="E354">
        <v>0</v>
      </c>
      <c r="F354">
        <v>11202</v>
      </c>
    </row>
    <row r="355" spans="1:6" ht="12.75">
      <c r="A355" s="11">
        <f>'2 475 000 общая(15|09)'!I83</f>
        <v>0</v>
      </c>
      <c r="B355">
        <v>121</v>
      </c>
      <c r="C355">
        <v>815</v>
      </c>
      <c r="D355">
        <v>8</v>
      </c>
      <c r="E355">
        <v>0</v>
      </c>
      <c r="F355">
        <v>11202</v>
      </c>
    </row>
    <row r="356" spans="1:6" ht="12.75">
      <c r="A356" s="11">
        <f>'2 475 000 общая(15|09)'!S82</f>
        <v>40</v>
      </c>
      <c r="B356">
        <v>121</v>
      </c>
      <c r="C356">
        <v>815</v>
      </c>
      <c r="D356">
        <v>9</v>
      </c>
      <c r="E356">
        <v>0</v>
      </c>
      <c r="F356">
        <v>11202</v>
      </c>
    </row>
    <row r="357" spans="1:6" ht="12.75">
      <c r="A357" s="11">
        <f>'2 475 000 общая(15|09)'!S83</f>
        <v>0</v>
      </c>
      <c r="B357">
        <v>121</v>
      </c>
      <c r="C357">
        <v>815</v>
      </c>
      <c r="D357">
        <v>10</v>
      </c>
      <c r="E357">
        <v>0</v>
      </c>
      <c r="F357">
        <v>11202</v>
      </c>
    </row>
    <row r="358" spans="1:6" ht="12.75">
      <c r="A358">
        <f>'2 475 000 общая(15|09)'!J82</f>
        <v>1978.5</v>
      </c>
      <c r="B358">
        <v>121</v>
      </c>
      <c r="C358">
        <v>815</v>
      </c>
      <c r="D358">
        <v>18</v>
      </c>
      <c r="E358">
        <v>0</v>
      </c>
      <c r="F358">
        <v>11202</v>
      </c>
    </row>
    <row r="359" spans="1:6" ht="12.75">
      <c r="A359">
        <f>'2 475 000 общая(15|09)'!A84</f>
        <v>22</v>
      </c>
      <c r="B359">
        <v>121</v>
      </c>
      <c r="C359">
        <v>816</v>
      </c>
      <c r="D359">
        <v>0</v>
      </c>
      <c r="E359">
        <v>0</v>
      </c>
      <c r="F359">
        <v>11202</v>
      </c>
    </row>
    <row r="360" spans="1:6" ht="12.75">
      <c r="A360" t="str">
        <f>'2 475 000 общая(15|09)'!B84</f>
        <v>ФЕР47-01-046-06</v>
      </c>
      <c r="B360">
        <v>121</v>
      </c>
      <c r="C360">
        <v>816</v>
      </c>
      <c r="D360">
        <v>1</v>
      </c>
      <c r="E360">
        <v>0</v>
      </c>
      <c r="F360">
        <v>11202</v>
      </c>
    </row>
    <row r="361" spans="1:6" ht="12.75">
      <c r="A361" t="str">
        <f>'2 475 000 общая(15|09)'!C84</f>
        <v>Посев газонов партерных, мавританских и обыкновенных вручную</v>
      </c>
      <c r="B361">
        <v>121</v>
      </c>
      <c r="C361">
        <v>816</v>
      </c>
      <c r="D361">
        <v>2</v>
      </c>
      <c r="E361">
        <v>0</v>
      </c>
      <c r="F361">
        <v>11202</v>
      </c>
    </row>
    <row r="362" spans="1:6" ht="12.75">
      <c r="A362" t="str">
        <f>'2 475 000 общая(15|09)'!F85</f>
        <v>100 м2</v>
      </c>
      <c r="B362">
        <v>121</v>
      </c>
      <c r="C362">
        <v>816</v>
      </c>
      <c r="D362">
        <v>3</v>
      </c>
      <c r="E362">
        <v>0</v>
      </c>
      <c r="F362">
        <v>11202</v>
      </c>
    </row>
    <row r="363" spans="1:6" ht="12.75">
      <c r="A363" s="8">
        <f>'2 475 000 общая(15|09)'!F84</f>
        <v>0.63</v>
      </c>
      <c r="B363">
        <v>121</v>
      </c>
      <c r="C363">
        <v>816</v>
      </c>
      <c r="D363">
        <v>4</v>
      </c>
      <c r="E363">
        <v>0</v>
      </c>
      <c r="F363">
        <v>11202</v>
      </c>
    </row>
    <row r="364" spans="1:6" ht="12.75">
      <c r="A364" s="8">
        <f>'2 475 000 общая(15|09)'!G85</f>
        <v>50.68</v>
      </c>
      <c r="B364">
        <v>121</v>
      </c>
      <c r="C364">
        <v>816</v>
      </c>
      <c r="D364">
        <v>6</v>
      </c>
      <c r="E364">
        <v>0</v>
      </c>
      <c r="F364">
        <v>11202</v>
      </c>
    </row>
    <row r="365" spans="1:6" ht="12.75">
      <c r="A365">
        <f>'2 475 000 общая(15|09)'!I84</f>
        <v>301.4</v>
      </c>
      <c r="B365">
        <v>121</v>
      </c>
      <c r="C365">
        <v>816</v>
      </c>
      <c r="D365">
        <v>7</v>
      </c>
      <c r="E365">
        <v>0</v>
      </c>
      <c r="F365">
        <v>11202</v>
      </c>
    </row>
    <row r="366" spans="1:6" ht="12.75">
      <c r="A366" s="8">
        <f>'2 475 000 общая(15|09)'!I85</f>
        <v>31.78</v>
      </c>
      <c r="B366">
        <v>121</v>
      </c>
      <c r="C366">
        <v>816</v>
      </c>
      <c r="D366">
        <v>8</v>
      </c>
      <c r="E366">
        <v>0</v>
      </c>
      <c r="F366">
        <v>11202</v>
      </c>
    </row>
    <row r="367" spans="1:6" ht="12.75">
      <c r="A367" s="8">
        <f>'2 475 000 общая(15|09)'!S84</f>
        <v>5.99</v>
      </c>
      <c r="B367">
        <v>121</v>
      </c>
      <c r="C367">
        <v>816</v>
      </c>
      <c r="D367">
        <v>9</v>
      </c>
      <c r="E367">
        <v>0</v>
      </c>
      <c r="F367">
        <v>11202</v>
      </c>
    </row>
    <row r="368" spans="1:6" ht="12.75">
      <c r="A368" s="8">
        <f>'2 475 000 общая(15|09)'!S85</f>
        <v>2.74</v>
      </c>
      <c r="B368">
        <v>121</v>
      </c>
      <c r="C368">
        <v>816</v>
      </c>
      <c r="D368">
        <v>10</v>
      </c>
      <c r="E368">
        <v>0</v>
      </c>
      <c r="F368">
        <v>11202</v>
      </c>
    </row>
    <row r="369" spans="1:6" ht="12.75">
      <c r="A369">
        <f>'2 475 000 общая(15|09)'!J84</f>
        <v>316.9</v>
      </c>
      <c r="B369">
        <v>121</v>
      </c>
      <c r="C369">
        <v>816</v>
      </c>
      <c r="D369">
        <v>18</v>
      </c>
      <c r="E369">
        <v>0</v>
      </c>
      <c r="F369">
        <v>11202</v>
      </c>
    </row>
    <row r="370" spans="1:6" ht="12.75">
      <c r="A370">
        <f>'2 475 000 общая(15|09)'!A86</f>
        <v>23</v>
      </c>
      <c r="B370">
        <v>121</v>
      </c>
      <c r="C370">
        <v>801</v>
      </c>
      <c r="D370">
        <v>0</v>
      </c>
      <c r="E370">
        <v>0</v>
      </c>
      <c r="F370">
        <v>11202</v>
      </c>
    </row>
    <row r="371" spans="1:6" ht="12.75">
      <c r="A371" t="str">
        <f>'2 475 000 общая(15|09)'!B86</f>
        <v>ФЕР310-3010-1</v>
      </c>
      <c r="B371">
        <v>121</v>
      </c>
      <c r="C371">
        <v>801</v>
      </c>
      <c r="D371">
        <v>1</v>
      </c>
      <c r="E371">
        <v>0</v>
      </c>
      <c r="F371">
        <v>11202</v>
      </c>
    </row>
    <row r="372" spans="1:6" ht="12.75">
      <c r="A372" t="str">
        <f>'2 475 000 общая(15|09)'!C86</f>
        <v>Перевозка грузов I класса автомобилями-самосвалами, грузоподъемностью 10 т, работающих вне карьера на расстояние до 10 км. Доставка воды в цистернах</v>
      </c>
      <c r="B372">
        <v>121</v>
      </c>
      <c r="C372">
        <v>801</v>
      </c>
      <c r="D372">
        <v>2</v>
      </c>
      <c r="E372">
        <v>0</v>
      </c>
      <c r="F372">
        <v>11202</v>
      </c>
    </row>
    <row r="373" spans="1:6" ht="12.75">
      <c r="A373" t="str">
        <f>'2 475 000 общая(15|09)'!F87</f>
        <v>1 т</v>
      </c>
      <c r="B373">
        <v>121</v>
      </c>
      <c r="C373">
        <v>801</v>
      </c>
      <c r="D373">
        <v>3</v>
      </c>
      <c r="E373">
        <v>0</v>
      </c>
      <c r="F373">
        <v>11202</v>
      </c>
    </row>
    <row r="374" spans="1:6" ht="12.75">
      <c r="A374">
        <f>'2 475 000 общая(15|09)'!F86</f>
        <v>6.3</v>
      </c>
      <c r="B374">
        <v>121</v>
      </c>
      <c r="C374">
        <v>801</v>
      </c>
      <c r="D374">
        <v>4</v>
      </c>
      <c r="E374">
        <v>0</v>
      </c>
      <c r="F374">
        <v>11202</v>
      </c>
    </row>
    <row r="375" spans="1:6" ht="12.75">
      <c r="A375" s="11">
        <f>'2 475 000 общая(15|09)'!G87</f>
        <v>0</v>
      </c>
      <c r="B375">
        <v>121</v>
      </c>
      <c r="C375">
        <v>801</v>
      </c>
      <c r="D375">
        <v>6</v>
      </c>
      <c r="E375">
        <v>0</v>
      </c>
      <c r="F375">
        <v>11202</v>
      </c>
    </row>
    <row r="376" spans="1:6" ht="12.75">
      <c r="A376" s="8">
        <f>'2 475 000 общая(15|09)'!I86</f>
        <v>13.53</v>
      </c>
      <c r="B376">
        <v>121</v>
      </c>
      <c r="C376">
        <v>801</v>
      </c>
      <c r="D376">
        <v>7</v>
      </c>
      <c r="E376">
        <v>0</v>
      </c>
      <c r="F376">
        <v>11202</v>
      </c>
    </row>
    <row r="377" spans="1:6" ht="12.75">
      <c r="A377" s="11">
        <f>'2 475 000 общая(15|09)'!I87</f>
        <v>0</v>
      </c>
      <c r="B377">
        <v>121</v>
      </c>
      <c r="C377">
        <v>801</v>
      </c>
      <c r="D377">
        <v>8</v>
      </c>
      <c r="E377">
        <v>0</v>
      </c>
      <c r="F377">
        <v>11202</v>
      </c>
    </row>
    <row r="378" spans="1:6" ht="12.75">
      <c r="A378" s="11">
        <f>'2 475 000 общая(15|09)'!S86</f>
        <v>0</v>
      </c>
      <c r="B378">
        <v>121</v>
      </c>
      <c r="C378">
        <v>801</v>
      </c>
      <c r="D378">
        <v>9</v>
      </c>
      <c r="E378">
        <v>0</v>
      </c>
      <c r="F378">
        <v>11202</v>
      </c>
    </row>
    <row r="379" spans="1:6" ht="12.75">
      <c r="A379" s="11">
        <f>'2 475 000 общая(15|09)'!S87</f>
        <v>0</v>
      </c>
      <c r="B379">
        <v>121</v>
      </c>
      <c r="C379">
        <v>801</v>
      </c>
      <c r="D379">
        <v>10</v>
      </c>
      <c r="E379">
        <v>0</v>
      </c>
      <c r="F379">
        <v>11202</v>
      </c>
    </row>
    <row r="380" spans="1:6" ht="12.75">
      <c r="A380" s="11">
        <f>'2 475 000 общая(15|09)'!J86</f>
        <v>0</v>
      </c>
      <c r="B380">
        <v>121</v>
      </c>
      <c r="C380">
        <v>801</v>
      </c>
      <c r="D380">
        <v>18</v>
      </c>
      <c r="E380">
        <v>0</v>
      </c>
      <c r="F380">
        <v>11202</v>
      </c>
    </row>
    <row r="381" spans="1:6" ht="12.75">
      <c r="A381">
        <f>'2 475 000 общая(15|09)'!A88</f>
        <v>24</v>
      </c>
      <c r="B381">
        <v>121</v>
      </c>
      <c r="C381">
        <v>817</v>
      </c>
      <c r="D381">
        <v>0</v>
      </c>
      <c r="E381">
        <v>0</v>
      </c>
      <c r="F381">
        <v>11202</v>
      </c>
    </row>
    <row r="382" spans="1:6" ht="12.75">
      <c r="A382" t="str">
        <f>'2 475 000 общая(15|09)'!B88</f>
        <v>ФЕР27-07-001-04</v>
      </c>
      <c r="B382">
        <v>121</v>
      </c>
      <c r="C382">
        <v>817</v>
      </c>
      <c r="D382">
        <v>1</v>
      </c>
      <c r="E382">
        <v>0</v>
      </c>
      <c r="F382">
        <v>11202</v>
      </c>
    </row>
    <row r="383" spans="1:6" ht="12.75">
      <c r="A383" t="str">
        <f>'2 475 000 общая(15|09)'!C88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B383">
        <v>121</v>
      </c>
      <c r="C383">
        <v>817</v>
      </c>
      <c r="D383">
        <v>2</v>
      </c>
      <c r="E383">
        <v>0</v>
      </c>
      <c r="F383">
        <v>11202</v>
      </c>
    </row>
    <row r="384" spans="1:6" ht="12.75">
      <c r="A384" t="str">
        <f>'2 475 000 общая(15|09)'!F89</f>
        <v>100 м2 покрытия</v>
      </c>
      <c r="B384">
        <v>121</v>
      </c>
      <c r="C384">
        <v>817</v>
      </c>
      <c r="D384">
        <v>3</v>
      </c>
      <c r="E384">
        <v>0</v>
      </c>
      <c r="F384">
        <v>11202</v>
      </c>
    </row>
    <row r="385" spans="1:6" ht="12.75">
      <c r="A385">
        <f>'2 475 000 общая(15|09)'!F88</f>
        <v>0.974</v>
      </c>
      <c r="B385">
        <v>121</v>
      </c>
      <c r="C385">
        <v>817</v>
      </c>
      <c r="D385">
        <v>4</v>
      </c>
      <c r="E385">
        <v>0</v>
      </c>
      <c r="F385">
        <v>11202</v>
      </c>
    </row>
    <row r="386" spans="1:6" ht="12.75">
      <c r="A386">
        <f>'2 475 000 общая(15|09)'!G89</f>
        <v>112.953</v>
      </c>
      <c r="B386">
        <v>121</v>
      </c>
      <c r="C386">
        <v>817</v>
      </c>
      <c r="D386">
        <v>6</v>
      </c>
      <c r="E386">
        <v>0</v>
      </c>
      <c r="F386">
        <v>11202</v>
      </c>
    </row>
    <row r="387" spans="1:6" ht="12.75">
      <c r="A387">
        <f>'2 475 000 общая(15|09)'!I88</f>
        <v>65.725</v>
      </c>
      <c r="B387">
        <v>121</v>
      </c>
      <c r="C387">
        <v>817</v>
      </c>
      <c r="D387">
        <v>7</v>
      </c>
      <c r="E387">
        <v>0</v>
      </c>
      <c r="F387">
        <v>11202</v>
      </c>
    </row>
    <row r="388" spans="1:6" ht="12.75">
      <c r="A388">
        <f>'2 475 000 общая(15|09)'!I89</f>
        <v>0.3375</v>
      </c>
      <c r="B388">
        <v>121</v>
      </c>
      <c r="C388">
        <v>817</v>
      </c>
      <c r="D388">
        <v>8</v>
      </c>
      <c r="E388">
        <v>0</v>
      </c>
      <c r="F388">
        <v>11202</v>
      </c>
    </row>
    <row r="389" spans="1:6" ht="12.75">
      <c r="A389">
        <f>'2 475 000 общая(15|09)'!S88</f>
        <v>11.7415</v>
      </c>
      <c r="B389">
        <v>121</v>
      </c>
      <c r="C389">
        <v>817</v>
      </c>
      <c r="D389">
        <v>9</v>
      </c>
      <c r="E389">
        <v>0</v>
      </c>
      <c r="F389">
        <v>11202</v>
      </c>
    </row>
    <row r="390" spans="1:6" ht="12.75">
      <c r="A390">
        <f>'2 475 000 общая(15|09)'!S89</f>
        <v>0.025</v>
      </c>
      <c r="B390">
        <v>121</v>
      </c>
      <c r="C390">
        <v>817</v>
      </c>
      <c r="D390">
        <v>10</v>
      </c>
      <c r="E390">
        <v>0</v>
      </c>
      <c r="F390">
        <v>11202</v>
      </c>
    </row>
    <row r="391" spans="1:6" ht="12.75">
      <c r="A391" s="8">
        <f>'2 475 000 общая(15|09)'!J88</f>
        <v>3340.74</v>
      </c>
      <c r="B391">
        <v>121</v>
      </c>
      <c r="C391">
        <v>817</v>
      </c>
      <c r="D391">
        <v>18</v>
      </c>
      <c r="E391">
        <v>0</v>
      </c>
      <c r="F391">
        <v>11202</v>
      </c>
    </row>
    <row r="392" spans="1:6" ht="12.75">
      <c r="A392">
        <f>'2 475 000 общая(15|09)'!A90</f>
        <v>24.1</v>
      </c>
      <c r="B392">
        <v>121</v>
      </c>
      <c r="C392">
        <v>819</v>
      </c>
      <c r="D392">
        <v>0</v>
      </c>
      <c r="E392">
        <v>0</v>
      </c>
      <c r="F392">
        <v>11206</v>
      </c>
    </row>
    <row r="393" spans="1:6" ht="12.75">
      <c r="A393" t="str">
        <f>'2 475 000 общая(15|09)'!B90</f>
        <v>[410-0054]</v>
      </c>
      <c r="B393">
        <v>121</v>
      </c>
      <c r="C393">
        <v>819</v>
      </c>
      <c r="D393">
        <v>1</v>
      </c>
      <c r="E393">
        <v>0</v>
      </c>
      <c r="F393">
        <v>11206</v>
      </c>
    </row>
    <row r="394" spans="1:6" ht="12.75">
      <c r="A394" t="str">
        <f>'2 475 000 общая(15|09)'!C90</f>
        <v>Асфальт литой для покрытий тротуаров тип II (жесткий)</v>
      </c>
      <c r="B394">
        <v>121</v>
      </c>
      <c r="C394">
        <v>819</v>
      </c>
      <c r="D394">
        <v>2</v>
      </c>
      <c r="E394">
        <v>0</v>
      </c>
      <c r="F394">
        <v>11206</v>
      </c>
    </row>
    <row r="395" spans="1:6" ht="12.75">
      <c r="A395" t="str">
        <f>'2 475 000 общая(15|09)'!F91</f>
        <v>т</v>
      </c>
      <c r="B395">
        <v>121</v>
      </c>
      <c r="C395">
        <v>819</v>
      </c>
      <c r="D395">
        <v>3</v>
      </c>
      <c r="E395">
        <v>0</v>
      </c>
      <c r="F395">
        <v>11206</v>
      </c>
    </row>
    <row r="396" spans="1:6" ht="12.75">
      <c r="A396" s="8">
        <f>'2 475 000 общая(15|09)'!I90</f>
        <v>-7.14</v>
      </c>
      <c r="B396">
        <v>121</v>
      </c>
      <c r="C396">
        <v>819</v>
      </c>
      <c r="D396">
        <v>6</v>
      </c>
      <c r="E396">
        <v>0</v>
      </c>
      <c r="F396">
        <v>11206</v>
      </c>
    </row>
    <row r="397" spans="1:6" ht="12.75">
      <c r="A397">
        <f>'2 475 000 общая(15|09)'!S90</f>
        <v>0</v>
      </c>
      <c r="B397">
        <v>121</v>
      </c>
      <c r="C397">
        <v>819</v>
      </c>
      <c r="D397">
        <v>8</v>
      </c>
      <c r="E397">
        <v>0</v>
      </c>
      <c r="F397">
        <v>11206</v>
      </c>
    </row>
    <row r="398" spans="1:6" ht="12.75">
      <c r="A398" s="8">
        <f>'2 475 000 общая(15|09)'!J90</f>
        <v>455.39</v>
      </c>
      <c r="B398">
        <v>121</v>
      </c>
      <c r="C398">
        <v>819</v>
      </c>
      <c r="D398">
        <v>9</v>
      </c>
      <c r="E398">
        <v>0</v>
      </c>
      <c r="F398">
        <v>11206</v>
      </c>
    </row>
    <row r="399" spans="1:6" ht="12.75">
      <c r="A399">
        <f>'2 475 000 общая(15|09)'!A92</f>
        <v>24.2</v>
      </c>
      <c r="B399">
        <v>121</v>
      </c>
      <c r="C399">
        <v>820</v>
      </c>
      <c r="D399">
        <v>0</v>
      </c>
      <c r="E399">
        <v>0</v>
      </c>
      <c r="F399">
        <v>11206</v>
      </c>
    </row>
    <row r="400" spans="1:6" ht="12.75">
      <c r="A400" t="str">
        <f>'2 475 000 общая(15|09)'!B92</f>
        <v>[410-0008]</v>
      </c>
      <c r="B400">
        <v>121</v>
      </c>
      <c r="C400">
        <v>820</v>
      </c>
      <c r="D400">
        <v>1</v>
      </c>
      <c r="E400">
        <v>0</v>
      </c>
      <c r="F400">
        <v>11206</v>
      </c>
    </row>
    <row r="401" spans="1:6" ht="12.75">
      <c r="A401" t="str">
        <f>'2 475 000 общая(15|09)'!C92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v>
      </c>
      <c r="B401">
        <v>121</v>
      </c>
      <c r="C401">
        <v>820</v>
      </c>
      <c r="D401">
        <v>2</v>
      </c>
      <c r="E401">
        <v>0</v>
      </c>
      <c r="F401">
        <v>11206</v>
      </c>
    </row>
    <row r="402" spans="1:6" ht="12.75">
      <c r="A402" t="str">
        <f>'2 475 000 общая(15|09)'!F93</f>
        <v>т</v>
      </c>
      <c r="B402">
        <v>121</v>
      </c>
      <c r="C402">
        <v>820</v>
      </c>
      <c r="D402">
        <v>3</v>
      </c>
      <c r="E402">
        <v>0</v>
      </c>
      <c r="F402">
        <v>11206</v>
      </c>
    </row>
    <row r="403" spans="1:6" ht="12.75">
      <c r="A403">
        <f>'2 475 000 общая(15|09)'!I92</f>
        <v>11.9</v>
      </c>
      <c r="B403">
        <v>121</v>
      </c>
      <c r="C403">
        <v>820</v>
      </c>
      <c r="D403">
        <v>6</v>
      </c>
      <c r="E403">
        <v>0</v>
      </c>
      <c r="F403">
        <v>11206</v>
      </c>
    </row>
    <row r="404" spans="1:6" ht="12.75">
      <c r="A404">
        <f>'2 475 000 общая(15|09)'!S92</f>
        <v>0</v>
      </c>
      <c r="B404">
        <v>121</v>
      </c>
      <c r="C404">
        <v>820</v>
      </c>
      <c r="D404">
        <v>8</v>
      </c>
      <c r="E404">
        <v>0</v>
      </c>
      <c r="F404">
        <v>11206</v>
      </c>
    </row>
    <row r="405" spans="1:6" ht="12.75">
      <c r="A405">
        <f>'2 475 000 общая(15|09)'!J92</f>
        <v>571.6</v>
      </c>
      <c r="B405">
        <v>121</v>
      </c>
      <c r="C405">
        <v>820</v>
      </c>
      <c r="D405">
        <v>9</v>
      </c>
      <c r="E405">
        <v>0</v>
      </c>
      <c r="F405">
        <v>11206</v>
      </c>
    </row>
    <row r="406" spans="1:6" ht="12.75">
      <c r="A406">
        <f>'2 475 000 общая(15|09)'!A94</f>
        <v>25</v>
      </c>
      <c r="B406">
        <v>121</v>
      </c>
      <c r="C406">
        <v>714</v>
      </c>
      <c r="D406">
        <v>0</v>
      </c>
      <c r="E406">
        <v>0</v>
      </c>
      <c r="F406">
        <v>11202</v>
      </c>
    </row>
    <row r="407" spans="1:6" ht="12.75">
      <c r="A407" t="str">
        <f>'2 475 000 общая(15|09)'!B94</f>
        <v>ФЕР01-02-027-02</v>
      </c>
      <c r="B407">
        <v>121</v>
      </c>
      <c r="C407">
        <v>714</v>
      </c>
      <c r="D407">
        <v>1</v>
      </c>
      <c r="E407">
        <v>0</v>
      </c>
      <c r="F407">
        <v>11202</v>
      </c>
    </row>
    <row r="408" spans="1:6" ht="12.75">
      <c r="A408" t="str">
        <f>'2 475 000 общая(15|09)'!C94</f>
        <v>Планировка площадей механизированным способом, группа грунтов 2</v>
      </c>
      <c r="B408">
        <v>121</v>
      </c>
      <c r="C408">
        <v>714</v>
      </c>
      <c r="D408">
        <v>2</v>
      </c>
      <c r="E408">
        <v>0</v>
      </c>
      <c r="F408">
        <v>11202</v>
      </c>
    </row>
    <row r="409" spans="1:6" ht="12.75">
      <c r="A409" t="str">
        <f>'2 475 000 общая(15|09)'!F95</f>
        <v>1000 м2 спланированной площади</v>
      </c>
      <c r="B409">
        <v>121</v>
      </c>
      <c r="C409">
        <v>714</v>
      </c>
      <c r="D409">
        <v>3</v>
      </c>
      <c r="E409">
        <v>0</v>
      </c>
      <c r="F409">
        <v>11202</v>
      </c>
    </row>
    <row r="410" spans="1:6" ht="12.75">
      <c r="A410" s="8">
        <f>'2 475 000 общая(15|09)'!F94</f>
        <v>1.26</v>
      </c>
      <c r="B410">
        <v>121</v>
      </c>
      <c r="C410">
        <v>714</v>
      </c>
      <c r="D410">
        <v>4</v>
      </c>
      <c r="E410">
        <v>0</v>
      </c>
      <c r="F410">
        <v>11202</v>
      </c>
    </row>
    <row r="411" spans="1:6" ht="12.75">
      <c r="A411" s="11">
        <f>'2 475 000 общая(15|09)'!G95</f>
        <v>0</v>
      </c>
      <c r="B411">
        <v>121</v>
      </c>
      <c r="C411">
        <v>714</v>
      </c>
      <c r="D411">
        <v>6</v>
      </c>
      <c r="E411">
        <v>0</v>
      </c>
      <c r="F411">
        <v>11202</v>
      </c>
    </row>
    <row r="412" spans="1:6" ht="12.75">
      <c r="A412">
        <f>'2 475 000 общая(15|09)'!I94</f>
        <v>133.125</v>
      </c>
      <c r="B412">
        <v>121</v>
      </c>
      <c r="C412">
        <v>714</v>
      </c>
      <c r="D412">
        <v>7</v>
      </c>
      <c r="E412">
        <v>0</v>
      </c>
      <c r="F412">
        <v>11202</v>
      </c>
    </row>
    <row r="413" spans="1:6" ht="12.75">
      <c r="A413">
        <f>'2 475 000 общая(15|09)'!I95</f>
        <v>19.325</v>
      </c>
      <c r="B413">
        <v>121</v>
      </c>
      <c r="C413">
        <v>714</v>
      </c>
      <c r="D413">
        <v>8</v>
      </c>
      <c r="E413">
        <v>0</v>
      </c>
      <c r="F413">
        <v>11202</v>
      </c>
    </row>
    <row r="414" spans="1:6" ht="12.75">
      <c r="A414" s="11">
        <f>'2 475 000 общая(15|09)'!S94</f>
        <v>0</v>
      </c>
      <c r="B414">
        <v>121</v>
      </c>
      <c r="C414">
        <v>714</v>
      </c>
      <c r="D414">
        <v>9</v>
      </c>
      <c r="E414">
        <v>0</v>
      </c>
      <c r="F414">
        <v>11202</v>
      </c>
    </row>
    <row r="415" spans="1:6" ht="12.75">
      <c r="A415">
        <f>'2 475 000 общая(15|09)'!S95</f>
        <v>1.375</v>
      </c>
      <c r="B415">
        <v>121</v>
      </c>
      <c r="C415">
        <v>714</v>
      </c>
      <c r="D415">
        <v>10</v>
      </c>
      <c r="E415">
        <v>0</v>
      </c>
      <c r="F415">
        <v>11202</v>
      </c>
    </row>
    <row r="416" spans="1:6" ht="12.75">
      <c r="A416" s="11">
        <f>'2 475 000 общая(15|09)'!J94</f>
        <v>0</v>
      </c>
      <c r="B416">
        <v>121</v>
      </c>
      <c r="C416">
        <v>714</v>
      </c>
      <c r="D416">
        <v>18</v>
      </c>
      <c r="E416">
        <v>0</v>
      </c>
      <c r="F416">
        <v>11202</v>
      </c>
    </row>
    <row r="417" spans="1:6" ht="12.75">
      <c r="A417">
        <f>'2 475 000 общая(15|09)'!A96</f>
        <v>26</v>
      </c>
      <c r="B417">
        <v>121</v>
      </c>
      <c r="C417">
        <v>715</v>
      </c>
      <c r="D417">
        <v>0</v>
      </c>
      <c r="E417">
        <v>0</v>
      </c>
      <c r="F417">
        <v>11202</v>
      </c>
    </row>
    <row r="418" spans="1:6" ht="12.75">
      <c r="A418" t="str">
        <f>'2 475 000 общая(15|09)'!B96</f>
        <v>ФЕР27-04-001-04</v>
      </c>
      <c r="B418">
        <v>121</v>
      </c>
      <c r="C418">
        <v>715</v>
      </c>
      <c r="D418">
        <v>1</v>
      </c>
      <c r="E418">
        <v>0</v>
      </c>
      <c r="F418">
        <v>11202</v>
      </c>
    </row>
    <row r="419" spans="1:6" ht="12.75">
      <c r="A419" t="str">
        <f>'2 475 000 общая(15|09)'!C96</f>
        <v>Устройство подстилающих и выравнивающих слоев оснований из щебня</v>
      </c>
      <c r="B419">
        <v>121</v>
      </c>
      <c r="C419">
        <v>715</v>
      </c>
      <c r="D419">
        <v>2</v>
      </c>
      <c r="E419">
        <v>0</v>
      </c>
      <c r="F419">
        <v>11202</v>
      </c>
    </row>
    <row r="420" spans="1:6" ht="12.75">
      <c r="A420" t="str">
        <f>'2 475 000 общая(15|09)'!F97</f>
        <v>100 м3 материала основания (в плотном теле)</v>
      </c>
      <c r="B420">
        <v>121</v>
      </c>
      <c r="C420">
        <v>715</v>
      </c>
      <c r="D420">
        <v>3</v>
      </c>
      <c r="E420">
        <v>0</v>
      </c>
      <c r="F420">
        <v>11202</v>
      </c>
    </row>
    <row r="421" spans="1:6" ht="12.75">
      <c r="A421">
        <f>'2 475 000 общая(15|09)'!F96</f>
        <v>0.7</v>
      </c>
      <c r="B421">
        <v>121</v>
      </c>
      <c r="C421">
        <v>715</v>
      </c>
      <c r="D421">
        <v>4</v>
      </c>
      <c r="E421">
        <v>0</v>
      </c>
      <c r="F421">
        <v>11202</v>
      </c>
    </row>
    <row r="422" spans="1:6" ht="12.75">
      <c r="A422">
        <f>'2 475 000 общая(15|09)'!G97</f>
        <v>225.055</v>
      </c>
      <c r="B422">
        <v>121</v>
      </c>
      <c r="C422">
        <v>715</v>
      </c>
      <c r="D422">
        <v>6</v>
      </c>
      <c r="E422">
        <v>0</v>
      </c>
      <c r="F422">
        <v>11202</v>
      </c>
    </row>
    <row r="423" spans="1:6" ht="12.75">
      <c r="A423">
        <f>'2 475 000 общая(15|09)'!I96</f>
        <v>4176.6</v>
      </c>
      <c r="B423">
        <v>121</v>
      </c>
      <c r="C423">
        <v>715</v>
      </c>
      <c r="D423">
        <v>7</v>
      </c>
      <c r="E423">
        <v>0</v>
      </c>
      <c r="F423">
        <v>11202</v>
      </c>
    </row>
    <row r="424" spans="1:6" ht="12.75">
      <c r="A424">
        <f>'2 475 000 общая(15|09)'!I97</f>
        <v>351.225</v>
      </c>
      <c r="B424">
        <v>121</v>
      </c>
      <c r="C424">
        <v>715</v>
      </c>
      <c r="D424">
        <v>8</v>
      </c>
      <c r="E424">
        <v>0</v>
      </c>
      <c r="F424">
        <v>11202</v>
      </c>
    </row>
    <row r="425" spans="1:6" ht="12.75">
      <c r="A425">
        <f>'2 475 000 общая(15|09)'!S96</f>
        <v>27.8185</v>
      </c>
      <c r="B425">
        <v>121</v>
      </c>
      <c r="C425">
        <v>715</v>
      </c>
      <c r="D425">
        <v>9</v>
      </c>
      <c r="E425">
        <v>0</v>
      </c>
      <c r="F425">
        <v>11202</v>
      </c>
    </row>
    <row r="426" spans="1:6" ht="12.75">
      <c r="A426" s="8">
        <f>'2 475 000 общая(15|09)'!S97</f>
        <v>25.75</v>
      </c>
      <c r="B426">
        <v>121</v>
      </c>
      <c r="C426">
        <v>715</v>
      </c>
      <c r="D426">
        <v>10</v>
      </c>
      <c r="E426">
        <v>0</v>
      </c>
      <c r="F426">
        <v>11202</v>
      </c>
    </row>
    <row r="427" spans="1:6" ht="12.75">
      <c r="A427" s="8">
        <f>'2 475 000 общая(15|09)'!J96</f>
        <v>17.08</v>
      </c>
      <c r="B427">
        <v>121</v>
      </c>
      <c r="C427">
        <v>715</v>
      </c>
      <c r="D427">
        <v>18</v>
      </c>
      <c r="E427">
        <v>0</v>
      </c>
      <c r="F427">
        <v>11202</v>
      </c>
    </row>
    <row r="428" spans="1:6" ht="12.75">
      <c r="A428">
        <f>'2 475 000 общая(15|09)'!A98</f>
        <v>26.1</v>
      </c>
      <c r="B428">
        <v>121</v>
      </c>
      <c r="C428">
        <v>728</v>
      </c>
      <c r="D428">
        <v>0</v>
      </c>
      <c r="E428">
        <v>0</v>
      </c>
      <c r="F428">
        <v>11206</v>
      </c>
    </row>
    <row r="429" spans="1:6" ht="12.75">
      <c r="A429" t="str">
        <f>'2 475 000 общая(15|09)'!B98</f>
        <v>[408-0016]</v>
      </c>
      <c r="B429">
        <v>121</v>
      </c>
      <c r="C429">
        <v>728</v>
      </c>
      <c r="D429">
        <v>1</v>
      </c>
      <c r="E429">
        <v>0</v>
      </c>
      <c r="F429">
        <v>11206</v>
      </c>
    </row>
    <row r="430" spans="1:6" ht="12.75">
      <c r="A430" t="str">
        <f>'2 475 000 общая(15|09)'!C98</f>
        <v>Щебень из природного камня для строительных работ марка 800, фракция 40-70 мм</v>
      </c>
      <c r="B430">
        <v>121</v>
      </c>
      <c r="C430">
        <v>728</v>
      </c>
      <c r="D430">
        <v>2</v>
      </c>
      <c r="E430">
        <v>0</v>
      </c>
      <c r="F430">
        <v>11206</v>
      </c>
    </row>
    <row r="431" spans="1:6" ht="12.75">
      <c r="A431" t="str">
        <f>'2 475 000 общая(15|09)'!F99</f>
        <v>м3</v>
      </c>
      <c r="B431">
        <v>121</v>
      </c>
      <c r="C431">
        <v>728</v>
      </c>
      <c r="D431">
        <v>3</v>
      </c>
      <c r="E431">
        <v>0</v>
      </c>
      <c r="F431">
        <v>11206</v>
      </c>
    </row>
    <row r="432" spans="1:6" ht="12.75">
      <c r="A432" s="11">
        <f>'2 475 000 общая(15|09)'!I98</f>
        <v>126</v>
      </c>
      <c r="B432">
        <v>121</v>
      </c>
      <c r="C432">
        <v>728</v>
      </c>
      <c r="D432">
        <v>6</v>
      </c>
      <c r="E432">
        <v>0</v>
      </c>
      <c r="F432">
        <v>11206</v>
      </c>
    </row>
    <row r="433" spans="1:6" ht="12.75">
      <c r="A433">
        <f>'2 475 000 общая(15|09)'!S98</f>
        <v>0</v>
      </c>
      <c r="B433">
        <v>121</v>
      </c>
      <c r="C433">
        <v>728</v>
      </c>
      <c r="D433">
        <v>8</v>
      </c>
      <c r="E433">
        <v>0</v>
      </c>
      <c r="F433">
        <v>11206</v>
      </c>
    </row>
    <row r="434" spans="1:6" ht="12.75">
      <c r="A434" s="11">
        <f>'2 475 000 общая(15|09)'!J98</f>
        <v>103</v>
      </c>
      <c r="B434">
        <v>121</v>
      </c>
      <c r="C434">
        <v>728</v>
      </c>
      <c r="D434">
        <v>9</v>
      </c>
      <c r="E434">
        <v>0</v>
      </c>
      <c r="F434">
        <v>11206</v>
      </c>
    </row>
    <row r="435" spans="1:6" ht="12.75">
      <c r="A435">
        <f>'2 475 000 общая(15|09)'!A100</f>
        <v>27</v>
      </c>
      <c r="B435">
        <v>121</v>
      </c>
      <c r="C435">
        <v>803</v>
      </c>
      <c r="D435">
        <v>0</v>
      </c>
      <c r="E435">
        <v>0</v>
      </c>
      <c r="F435">
        <v>11202</v>
      </c>
    </row>
    <row r="436" spans="1:6" ht="12.75">
      <c r="A436" t="str">
        <f>'2 475 000 общая(15|09)'!B100</f>
        <v>ФЕР310-3060-1</v>
      </c>
      <c r="B436">
        <v>121</v>
      </c>
      <c r="C436">
        <v>803</v>
      </c>
      <c r="D436">
        <v>1</v>
      </c>
      <c r="E436">
        <v>0</v>
      </c>
      <c r="F436">
        <v>11202</v>
      </c>
    </row>
    <row r="437" spans="1:6" ht="12.75">
      <c r="A437" t="str">
        <f>'2 475 000 общая(15|09)'!C100</f>
        <v>Перевозка грузов I класса автомобилями-самосвалами, грузоподъемностью 10 т, работающих вне карьера на расстояние до 60 км</v>
      </c>
      <c r="B437">
        <v>121</v>
      </c>
      <c r="C437">
        <v>803</v>
      </c>
      <c r="D437">
        <v>2</v>
      </c>
      <c r="E437">
        <v>0</v>
      </c>
      <c r="F437">
        <v>11202</v>
      </c>
    </row>
    <row r="438" spans="1:6" ht="12.75">
      <c r="A438" t="str">
        <f>'2 475 000 общая(15|09)'!F101</f>
        <v>1 т</v>
      </c>
      <c r="B438">
        <v>121</v>
      </c>
      <c r="C438">
        <v>803</v>
      </c>
      <c r="D438">
        <v>3</v>
      </c>
      <c r="E438">
        <v>0</v>
      </c>
      <c r="F438">
        <v>11202</v>
      </c>
    </row>
    <row r="439" spans="1:6" ht="12.75">
      <c r="A439">
        <f>'2 475 000 общая(15|09)'!F100</f>
        <v>132.3</v>
      </c>
      <c r="B439">
        <v>121</v>
      </c>
      <c r="C439">
        <v>803</v>
      </c>
      <c r="D439">
        <v>4</v>
      </c>
      <c r="E439">
        <v>0</v>
      </c>
      <c r="F439">
        <v>11202</v>
      </c>
    </row>
    <row r="440" spans="1:6" ht="12.75">
      <c r="A440" s="11">
        <f>'2 475 000 общая(15|09)'!G101</f>
        <v>0</v>
      </c>
      <c r="B440">
        <v>121</v>
      </c>
      <c r="C440">
        <v>803</v>
      </c>
      <c r="D440">
        <v>6</v>
      </c>
      <c r="E440">
        <v>0</v>
      </c>
      <c r="F440">
        <v>11202</v>
      </c>
    </row>
    <row r="441" spans="1:6" ht="12.75">
      <c r="A441" s="8">
        <f>'2 475 000 общая(15|09)'!I100</f>
        <v>31.47</v>
      </c>
      <c r="B441">
        <v>121</v>
      </c>
      <c r="C441">
        <v>803</v>
      </c>
      <c r="D441">
        <v>7</v>
      </c>
      <c r="E441">
        <v>0</v>
      </c>
      <c r="F441">
        <v>11202</v>
      </c>
    </row>
    <row r="442" spans="1:6" ht="12.75">
      <c r="A442" s="11">
        <f>'2 475 000 общая(15|09)'!I101</f>
        <v>0</v>
      </c>
      <c r="B442">
        <v>121</v>
      </c>
      <c r="C442">
        <v>803</v>
      </c>
      <c r="D442">
        <v>8</v>
      </c>
      <c r="E442">
        <v>0</v>
      </c>
      <c r="F442">
        <v>11202</v>
      </c>
    </row>
    <row r="443" spans="1:6" ht="12.75">
      <c r="A443" s="11">
        <f>'2 475 000 общая(15|09)'!S100</f>
        <v>0</v>
      </c>
      <c r="B443">
        <v>121</v>
      </c>
      <c r="C443">
        <v>803</v>
      </c>
      <c r="D443">
        <v>9</v>
      </c>
      <c r="E443">
        <v>0</v>
      </c>
      <c r="F443">
        <v>11202</v>
      </c>
    </row>
    <row r="444" spans="1:6" ht="12.75">
      <c r="A444" s="11">
        <f>'2 475 000 общая(15|09)'!S101</f>
        <v>0</v>
      </c>
      <c r="B444">
        <v>121</v>
      </c>
      <c r="C444">
        <v>803</v>
      </c>
      <c r="D444">
        <v>10</v>
      </c>
      <c r="E444">
        <v>0</v>
      </c>
      <c r="F444">
        <v>11202</v>
      </c>
    </row>
    <row r="445" spans="1:6" ht="12.75">
      <c r="A445" s="11">
        <f>'2 475 000 общая(15|09)'!J100</f>
        <v>0</v>
      </c>
      <c r="B445">
        <v>121</v>
      </c>
      <c r="C445">
        <v>803</v>
      </c>
      <c r="D445">
        <v>18</v>
      </c>
      <c r="E445">
        <v>0</v>
      </c>
      <c r="F445">
        <v>11202</v>
      </c>
    </row>
    <row r="446" spans="1:6" ht="12.75">
      <c r="A446" t="str">
        <f>'2 475 000 общая(15|09)'!A102</f>
        <v>ИТОГО:</v>
      </c>
      <c r="B446">
        <v>121</v>
      </c>
      <c r="C446">
        <v>13</v>
      </c>
      <c r="D446">
        <v>0</v>
      </c>
      <c r="E446">
        <v>0</v>
      </c>
      <c r="F446">
        <v>11203</v>
      </c>
    </row>
    <row r="447" spans="1:6" ht="12.75">
      <c r="A447" t="str">
        <f>'2 475 000 общая(15|09)'!A105</f>
        <v>Наименование и значение множителей</v>
      </c>
      <c r="B447">
        <v>121</v>
      </c>
      <c r="C447">
        <v>735</v>
      </c>
      <c r="D447">
        <v>0</v>
      </c>
      <c r="E447">
        <v>0</v>
      </c>
      <c r="F447">
        <v>100</v>
      </c>
    </row>
    <row r="448" spans="1:6" ht="12.75">
      <c r="A448" t="str">
        <f>'2 475 000 общая(15|09)'!Q105</f>
        <v>Значение</v>
      </c>
      <c r="B448">
        <v>121</v>
      </c>
      <c r="C448">
        <v>735</v>
      </c>
      <c r="D448">
        <v>1</v>
      </c>
      <c r="E448">
        <v>0</v>
      </c>
      <c r="F448">
        <v>100</v>
      </c>
    </row>
    <row r="449" spans="1:6" ht="12.75">
      <c r="A449" t="str">
        <f>'2 475 000 общая(15|09)'!U105</f>
        <v>Прямые</v>
      </c>
      <c r="B449">
        <v>121</v>
      </c>
      <c r="C449">
        <v>735</v>
      </c>
      <c r="D449">
        <v>3</v>
      </c>
      <c r="E449">
        <v>0</v>
      </c>
      <c r="F449">
        <v>100</v>
      </c>
    </row>
    <row r="450" spans="1:6" ht="12.75">
      <c r="A450" t="str">
        <f>'2 475 000 общая(15|09)'!A106</f>
        <v>Зарплата</v>
      </c>
      <c r="B450">
        <v>121</v>
      </c>
      <c r="C450">
        <v>736</v>
      </c>
      <c r="D450">
        <v>0</v>
      </c>
      <c r="E450">
        <v>0</v>
      </c>
      <c r="F450">
        <v>102</v>
      </c>
    </row>
    <row r="451" spans="1:6" ht="12.75">
      <c r="A451">
        <f>'2 475 000 общая(15|09)'!Q106</f>
        <v>1</v>
      </c>
      <c r="B451">
        <v>121</v>
      </c>
      <c r="C451">
        <v>736</v>
      </c>
      <c r="D451">
        <v>1</v>
      </c>
      <c r="E451">
        <v>0</v>
      </c>
      <c r="F451">
        <v>102</v>
      </c>
    </row>
    <row r="452" spans="1:6" ht="12.75">
      <c r="A452" t="str">
        <f>'2 475 000 общая(15|09)'!A107</f>
        <v>Машины и механизмы</v>
      </c>
      <c r="B452">
        <v>121</v>
      </c>
      <c r="C452">
        <v>737</v>
      </c>
      <c r="D452">
        <v>0</v>
      </c>
      <c r="E452">
        <v>0</v>
      </c>
      <c r="F452">
        <v>102</v>
      </c>
    </row>
    <row r="453" spans="1:6" ht="12.75">
      <c r="A453">
        <f>'2 475 000 общая(15|09)'!Q107</f>
        <v>1</v>
      </c>
      <c r="B453">
        <v>121</v>
      </c>
      <c r="C453">
        <v>737</v>
      </c>
      <c r="D453">
        <v>1</v>
      </c>
      <c r="E453">
        <v>0</v>
      </c>
      <c r="F453">
        <v>102</v>
      </c>
    </row>
    <row r="454" spans="1:6" ht="12.75">
      <c r="A454" t="str">
        <f>'2 475 000 общая(15|09)'!A108</f>
        <v>Материалы</v>
      </c>
      <c r="B454">
        <v>121</v>
      </c>
      <c r="C454">
        <v>738</v>
      </c>
      <c r="D454">
        <v>0</v>
      </c>
      <c r="E454">
        <v>0</v>
      </c>
      <c r="F454">
        <v>102</v>
      </c>
    </row>
    <row r="455" spans="1:6" ht="12.75">
      <c r="A455">
        <f>'2 475 000 общая(15|09)'!Q108</f>
        <v>1</v>
      </c>
      <c r="B455">
        <v>121</v>
      </c>
      <c r="C455">
        <v>738</v>
      </c>
      <c r="D455">
        <v>1</v>
      </c>
      <c r="E455">
        <v>0</v>
      </c>
      <c r="F455">
        <v>102</v>
      </c>
    </row>
    <row r="456" spans="1:6" ht="12.75">
      <c r="A456" t="str">
        <f>'2 475 000 общая(15|09)'!A109</f>
        <v>Итого</v>
      </c>
      <c r="B456">
        <v>121</v>
      </c>
      <c r="C456">
        <v>739</v>
      </c>
      <c r="D456">
        <v>0</v>
      </c>
      <c r="E456">
        <v>0</v>
      </c>
      <c r="F456">
        <v>103</v>
      </c>
    </row>
    <row r="457" spans="1:6" ht="12.75">
      <c r="A457">
        <f>'2 475 000 общая(15|09)'!Q109</f>
        <v>0</v>
      </c>
      <c r="B457">
        <v>121</v>
      </c>
      <c r="C457">
        <v>739</v>
      </c>
      <c r="D457">
        <v>1</v>
      </c>
      <c r="E457">
        <v>0</v>
      </c>
      <c r="F457">
        <v>103</v>
      </c>
    </row>
    <row r="458" spans="1:6" ht="12.75">
      <c r="A458" t="str">
        <f>'2 475 000 общая(15|09)'!A110</f>
        <v>Автомобильные дороги. ремонт (5, 6, 7, 8, 10, 11, 12, 13, 14, 15, 17, 19, 20, 24, 26)</v>
      </c>
      <c r="B458">
        <v>121</v>
      </c>
      <c r="C458">
        <v>743</v>
      </c>
      <c r="D458">
        <v>0</v>
      </c>
      <c r="E458">
        <v>0</v>
      </c>
      <c r="F458">
        <v>104</v>
      </c>
    </row>
    <row r="459" spans="1:6" ht="12.75">
      <c r="A459" t="str">
        <f>'2 475 000 общая(15|09)'!A111</f>
        <v>Накладные расходы</v>
      </c>
      <c r="B459">
        <v>121</v>
      </c>
      <c r="C459">
        <v>744</v>
      </c>
      <c r="D459">
        <v>0</v>
      </c>
      <c r="E459">
        <v>0</v>
      </c>
      <c r="F459">
        <v>102</v>
      </c>
    </row>
    <row r="460" spans="1:6" ht="12.75">
      <c r="A460" s="8">
        <f>'2 475 000 общая(15|09)'!Q111</f>
        <v>1.42</v>
      </c>
      <c r="B460">
        <v>121</v>
      </c>
      <c r="C460">
        <v>744</v>
      </c>
      <c r="D460">
        <v>1</v>
      </c>
      <c r="E460">
        <v>0</v>
      </c>
      <c r="F460">
        <v>102</v>
      </c>
    </row>
    <row r="461" spans="1:6" ht="12.75">
      <c r="A461" t="str">
        <f>'2 475 000 общая(15|09)'!A112</f>
        <v>Сметная прибыль</v>
      </c>
      <c r="B461">
        <v>121</v>
      </c>
      <c r="C461">
        <v>745</v>
      </c>
      <c r="D461">
        <v>0</v>
      </c>
      <c r="E461">
        <v>0</v>
      </c>
      <c r="F461">
        <v>102</v>
      </c>
    </row>
    <row r="462" spans="1:6" ht="12.75">
      <c r="A462" s="8">
        <f>'2 475 000 общая(15|09)'!Q112</f>
        <v>0.81</v>
      </c>
      <c r="B462">
        <v>121</v>
      </c>
      <c r="C462">
        <v>745</v>
      </c>
      <c r="D462">
        <v>1</v>
      </c>
      <c r="E462">
        <v>0</v>
      </c>
      <c r="F462">
        <v>102</v>
      </c>
    </row>
    <row r="463" spans="1:6" ht="12.75">
      <c r="A463" t="str">
        <f>'2 475 000 общая(15|09)'!A113</f>
        <v>Благоустройство при ремонте. ремонт (1)</v>
      </c>
      <c r="B463">
        <v>121</v>
      </c>
      <c r="C463">
        <v>746</v>
      </c>
      <c r="D463">
        <v>0</v>
      </c>
      <c r="E463">
        <v>0</v>
      </c>
      <c r="F463">
        <v>104</v>
      </c>
    </row>
    <row r="464" spans="1:6" ht="12.75">
      <c r="A464" t="str">
        <f>'2 475 000 общая(15|09)'!A114</f>
        <v>Накладные расходы</v>
      </c>
      <c r="B464">
        <v>121</v>
      </c>
      <c r="C464">
        <v>747</v>
      </c>
      <c r="D464">
        <v>0</v>
      </c>
      <c r="E464">
        <v>0</v>
      </c>
      <c r="F464">
        <v>102</v>
      </c>
    </row>
    <row r="465" spans="1:6" ht="12.75">
      <c r="A465" s="8">
        <f>'2 475 000 общая(15|09)'!Q114</f>
        <v>1.04</v>
      </c>
      <c r="B465">
        <v>121</v>
      </c>
      <c r="C465">
        <v>747</v>
      </c>
      <c r="D465">
        <v>1</v>
      </c>
      <c r="E465">
        <v>0</v>
      </c>
      <c r="F465">
        <v>102</v>
      </c>
    </row>
    <row r="466" spans="1:6" ht="12.75">
      <c r="A466" t="str">
        <f>'2 475 000 общая(15|09)'!A115</f>
        <v>Сметная прибыль</v>
      </c>
      <c r="B466">
        <v>121</v>
      </c>
      <c r="C466">
        <v>748</v>
      </c>
      <c r="D466">
        <v>0</v>
      </c>
      <c r="E466">
        <v>0</v>
      </c>
      <c r="F466">
        <v>102</v>
      </c>
    </row>
    <row r="467" spans="1:6" ht="12.75">
      <c r="A467">
        <f>'2 475 000 общая(15|09)'!Q115</f>
        <v>0.6</v>
      </c>
      <c r="B467">
        <v>121</v>
      </c>
      <c r="C467">
        <v>748</v>
      </c>
      <c r="D467">
        <v>1</v>
      </c>
      <c r="E467">
        <v>0</v>
      </c>
      <c r="F467">
        <v>102</v>
      </c>
    </row>
    <row r="468" spans="1:6" ht="12.75">
      <c r="A468" t="str">
        <f>'2 475 000 общая(15|09)'!A116</f>
        <v>Земляные работы, выполняемые:механизированным способом. ремонт (3)</v>
      </c>
      <c r="B468">
        <v>121</v>
      </c>
      <c r="C468">
        <v>749</v>
      </c>
      <c r="D468">
        <v>0</v>
      </c>
      <c r="E468">
        <v>0</v>
      </c>
      <c r="F468">
        <v>104</v>
      </c>
    </row>
    <row r="469" spans="1:6" ht="12.75">
      <c r="A469" t="str">
        <f>'2 475 000 общая(15|09)'!A117</f>
        <v>Накладные расходы</v>
      </c>
      <c r="B469">
        <v>121</v>
      </c>
      <c r="C469">
        <v>750</v>
      </c>
      <c r="D469">
        <v>0</v>
      </c>
      <c r="E469">
        <v>0</v>
      </c>
      <c r="F469">
        <v>102</v>
      </c>
    </row>
    <row r="470" spans="1:6" ht="12.75">
      <c r="A470" s="8">
        <f>'2 475 000 общая(15|09)'!Q117</f>
        <v>0.95</v>
      </c>
      <c r="B470">
        <v>121</v>
      </c>
      <c r="C470">
        <v>750</v>
      </c>
      <c r="D470">
        <v>1</v>
      </c>
      <c r="E470">
        <v>0</v>
      </c>
      <c r="F470">
        <v>102</v>
      </c>
    </row>
    <row r="471" spans="1:6" ht="12.75">
      <c r="A471" t="str">
        <f>'2 475 000 общая(15|09)'!A118</f>
        <v>Сметная прибыль</v>
      </c>
      <c r="B471">
        <v>121</v>
      </c>
      <c r="C471">
        <v>751</v>
      </c>
      <c r="D471">
        <v>0</v>
      </c>
      <c r="E471">
        <v>0</v>
      </c>
      <c r="F471">
        <v>102</v>
      </c>
    </row>
    <row r="472" spans="1:6" ht="12.75">
      <c r="A472" s="8">
        <f>'2 475 000 общая(15|09)'!Q118</f>
        <v>0.43</v>
      </c>
      <c r="B472">
        <v>121</v>
      </c>
      <c r="C472">
        <v>751</v>
      </c>
      <c r="D472">
        <v>1</v>
      </c>
      <c r="E472">
        <v>0</v>
      </c>
      <c r="F472">
        <v>102</v>
      </c>
    </row>
    <row r="473" spans="1:6" ht="12.75">
      <c r="A473" t="str">
        <f>'2 475 000 общая(15|09)'!A119</f>
        <v>Земляные работы, выполняемые:по другим видам работ (подготовительным, сопутствующим, укрепительным). ремонт (25)</v>
      </c>
      <c r="B473">
        <v>121</v>
      </c>
      <c r="C473">
        <v>752</v>
      </c>
      <c r="D473">
        <v>0</v>
      </c>
      <c r="E473">
        <v>0</v>
      </c>
      <c r="F473">
        <v>104</v>
      </c>
    </row>
    <row r="474" spans="1:6" ht="12.75">
      <c r="A474" t="str">
        <f>'2 475 000 общая(15|09)'!A120</f>
        <v>Накладные расходы</v>
      </c>
      <c r="B474">
        <v>121</v>
      </c>
      <c r="C474">
        <v>753</v>
      </c>
      <c r="D474">
        <v>0</v>
      </c>
      <c r="E474">
        <v>0</v>
      </c>
      <c r="F474">
        <v>102</v>
      </c>
    </row>
    <row r="475" spans="1:6" ht="12.75">
      <c r="A475" s="8">
        <f>'2 475 000 общая(15|09)'!Q120</f>
        <v>0.95</v>
      </c>
      <c r="B475">
        <v>121</v>
      </c>
      <c r="C475">
        <v>753</v>
      </c>
      <c r="D475">
        <v>1</v>
      </c>
      <c r="E475">
        <v>0</v>
      </c>
      <c r="F475">
        <v>102</v>
      </c>
    </row>
    <row r="476" spans="1:6" ht="12.75">
      <c r="A476" t="str">
        <f>'2 475 000 общая(15|09)'!A121</f>
        <v>Сметная прибыль</v>
      </c>
      <c r="B476">
        <v>121</v>
      </c>
      <c r="C476">
        <v>754</v>
      </c>
      <c r="D476">
        <v>0</v>
      </c>
      <c r="E476">
        <v>0</v>
      </c>
      <c r="F476">
        <v>102</v>
      </c>
    </row>
    <row r="477" spans="1:6" ht="12.75">
      <c r="A477" s="8">
        <f>'2 475 000 общая(15|09)'!Q121</f>
        <v>0.38</v>
      </c>
      <c r="B477">
        <v>121</v>
      </c>
      <c r="C477">
        <v>754</v>
      </c>
      <c r="D477">
        <v>1</v>
      </c>
      <c r="E477">
        <v>0</v>
      </c>
      <c r="F477">
        <v>102</v>
      </c>
    </row>
    <row r="478" spans="1:6" ht="12.75">
      <c r="A478" t="str">
        <f>'2 475 000 общая(15|09)'!A122</f>
        <v>Озеленение. Защитные лесонасаждения. ремонт (21, 22)</v>
      </c>
      <c r="B478">
        <v>121</v>
      </c>
      <c r="C478">
        <v>755</v>
      </c>
      <c r="D478">
        <v>0</v>
      </c>
      <c r="E478">
        <v>0</v>
      </c>
      <c r="F478">
        <v>104</v>
      </c>
    </row>
    <row r="479" spans="1:6" ht="12.75">
      <c r="A479" t="str">
        <f>'2 475 000 общая(15|09)'!A123</f>
        <v>Накладные расходы</v>
      </c>
      <c r="B479">
        <v>121</v>
      </c>
      <c r="C479">
        <v>756</v>
      </c>
      <c r="D479">
        <v>0</v>
      </c>
      <c r="E479">
        <v>0</v>
      </c>
      <c r="F479">
        <v>102</v>
      </c>
    </row>
    <row r="480" spans="1:6" ht="12.75">
      <c r="A480" s="8">
        <f>'2 475 000 общая(15|09)'!Q123</f>
        <v>1.03</v>
      </c>
      <c r="B480">
        <v>121</v>
      </c>
      <c r="C480">
        <v>756</v>
      </c>
      <c r="D480">
        <v>1</v>
      </c>
      <c r="E480">
        <v>0</v>
      </c>
      <c r="F480">
        <v>102</v>
      </c>
    </row>
    <row r="481" spans="1:6" ht="12.75">
      <c r="A481" t="str">
        <f>'2 475 000 общая(15|09)'!A124</f>
        <v>Сметная прибыль</v>
      </c>
      <c r="B481">
        <v>121</v>
      </c>
      <c r="C481">
        <v>757</v>
      </c>
      <c r="D481">
        <v>0</v>
      </c>
      <c r="E481">
        <v>0</v>
      </c>
      <c r="F481">
        <v>102</v>
      </c>
    </row>
    <row r="482" spans="1:6" ht="12.75">
      <c r="A482" s="8">
        <f>'2 475 000 общая(15|09)'!Q124</f>
        <v>0.77</v>
      </c>
      <c r="B482">
        <v>121</v>
      </c>
      <c r="C482">
        <v>757</v>
      </c>
      <c r="D482">
        <v>1</v>
      </c>
      <c r="E482">
        <v>0</v>
      </c>
      <c r="F482">
        <v>102</v>
      </c>
    </row>
    <row r="483" spans="1:6" ht="12.75">
      <c r="A483" t="str">
        <f>'2 475 000 общая(15|09)'!A125</f>
        <v>Итого Накладные расходы</v>
      </c>
      <c r="B483">
        <v>121</v>
      </c>
      <c r="C483">
        <v>761</v>
      </c>
      <c r="D483">
        <v>0</v>
      </c>
      <c r="E483">
        <v>0</v>
      </c>
      <c r="F483">
        <v>102</v>
      </c>
    </row>
    <row r="484" spans="1:6" ht="12.75">
      <c r="A484">
        <f>'2 475 000 общая(15|09)'!Q125</f>
        <v>1</v>
      </c>
      <c r="B484">
        <v>121</v>
      </c>
      <c r="C484">
        <v>761</v>
      </c>
      <c r="D484">
        <v>1</v>
      </c>
      <c r="E484">
        <v>0</v>
      </c>
      <c r="F484">
        <v>102</v>
      </c>
    </row>
    <row r="485" spans="1:6" ht="12.75">
      <c r="A485" t="str">
        <f>'2 475 000 общая(15|09)'!A126</f>
        <v>Итого Сметная прибыль</v>
      </c>
      <c r="B485">
        <v>121</v>
      </c>
      <c r="C485">
        <v>762</v>
      </c>
      <c r="D485">
        <v>0</v>
      </c>
      <c r="E485">
        <v>0</v>
      </c>
      <c r="F485">
        <v>102</v>
      </c>
    </row>
    <row r="486" spans="1:6" ht="12.75">
      <c r="A486">
        <f>'2 475 000 общая(15|09)'!Q126</f>
        <v>1</v>
      </c>
      <c r="B486">
        <v>121</v>
      </c>
      <c r="C486">
        <v>762</v>
      </c>
      <c r="D486">
        <v>1</v>
      </c>
      <c r="E486">
        <v>0</v>
      </c>
      <c r="F486">
        <v>102</v>
      </c>
    </row>
    <row r="487" spans="1:6" ht="12.75">
      <c r="A487" t="str">
        <f>'2 475 000 общая(15|09)'!A127</f>
        <v>Итого</v>
      </c>
      <c r="B487">
        <v>121</v>
      </c>
      <c r="C487">
        <v>763</v>
      </c>
      <c r="D487">
        <v>0</v>
      </c>
      <c r="E487">
        <v>0</v>
      </c>
      <c r="F487">
        <v>103</v>
      </c>
    </row>
    <row r="488" spans="1:6" ht="12.75">
      <c r="A488">
        <f>'2 475 000 общая(15|09)'!Q127</f>
        <v>0</v>
      </c>
      <c r="B488">
        <v>121</v>
      </c>
      <c r="C488">
        <v>763</v>
      </c>
      <c r="D488">
        <v>1</v>
      </c>
      <c r="E488">
        <v>0</v>
      </c>
      <c r="F488">
        <v>103</v>
      </c>
    </row>
    <row r="489" spans="1:6" ht="12.75">
      <c r="A489" t="e">
        <f>'2 475 000 общая(15|09)'!#REF!</f>
        <v>#REF!</v>
      </c>
      <c r="B489">
        <v>121</v>
      </c>
      <c r="C489">
        <v>793</v>
      </c>
      <c r="D489">
        <v>0</v>
      </c>
      <c r="E489">
        <v>0</v>
      </c>
      <c r="F489">
        <v>101</v>
      </c>
    </row>
    <row r="490" spans="1:6" ht="12.75">
      <c r="A490" s="11" t="e">
        <f>'2 475 000 общая(15|09)'!#REF!</f>
        <v>#REF!</v>
      </c>
      <c r="B490">
        <v>121</v>
      </c>
      <c r="C490">
        <v>793</v>
      </c>
      <c r="D490">
        <v>3</v>
      </c>
      <c r="E490">
        <v>0</v>
      </c>
      <c r="F490">
        <v>101</v>
      </c>
    </row>
    <row r="491" spans="1:6" ht="12.75">
      <c r="A491" t="str">
        <f>'2 475 000 общая(15|09)'!A128</f>
        <v>Индекс СМР</v>
      </c>
      <c r="B491">
        <v>121</v>
      </c>
      <c r="C491">
        <v>764</v>
      </c>
      <c r="D491">
        <v>0</v>
      </c>
      <c r="E491">
        <v>0</v>
      </c>
      <c r="F491">
        <v>102</v>
      </c>
    </row>
    <row r="492" spans="1:6" ht="12.75">
      <c r="A492" s="8">
        <f>'2 475 000 общая(15|09)'!Q128</f>
        <v>5.17</v>
      </c>
      <c r="B492">
        <v>121</v>
      </c>
      <c r="C492">
        <v>764</v>
      </c>
      <c r="D492">
        <v>1</v>
      </c>
      <c r="E492">
        <v>0</v>
      </c>
      <c r="F492">
        <v>102</v>
      </c>
    </row>
    <row r="493" spans="1:6" ht="12.75">
      <c r="A493" t="str">
        <f>'2 475 000 общая(15|09)'!A129</f>
        <v>Итого</v>
      </c>
      <c r="B493">
        <v>121</v>
      </c>
      <c r="C493">
        <v>767</v>
      </c>
      <c r="D493">
        <v>0</v>
      </c>
      <c r="E493">
        <v>0</v>
      </c>
      <c r="F493">
        <v>103</v>
      </c>
    </row>
    <row r="494" spans="1:6" ht="12.75">
      <c r="A494">
        <f>'2 475 000 общая(15|09)'!Q129</f>
        <v>0</v>
      </c>
      <c r="B494">
        <v>121</v>
      </c>
      <c r="C494">
        <v>767</v>
      </c>
      <c r="D494">
        <v>1</v>
      </c>
      <c r="E494">
        <v>0</v>
      </c>
      <c r="F494">
        <v>103</v>
      </c>
    </row>
    <row r="495" spans="1:6" ht="12.75">
      <c r="A495" t="e">
        <f>'2 475 000 общая(15|09)'!#REF!</f>
        <v>#REF!</v>
      </c>
      <c r="B495">
        <v>121</v>
      </c>
      <c r="C495">
        <v>768</v>
      </c>
      <c r="D495">
        <v>0</v>
      </c>
      <c r="E495">
        <v>0</v>
      </c>
      <c r="F495">
        <v>102</v>
      </c>
    </row>
    <row r="496" spans="1:6" ht="12.75">
      <c r="A496" t="e">
        <f>'2 475 000 общая(15|09)'!#REF!</f>
        <v>#REF!</v>
      </c>
      <c r="B496">
        <v>121</v>
      </c>
      <c r="C496">
        <v>768</v>
      </c>
      <c r="D496">
        <v>1</v>
      </c>
      <c r="E496">
        <v>0</v>
      </c>
      <c r="F496">
        <v>102</v>
      </c>
    </row>
    <row r="497" spans="1:6" ht="12.75">
      <c r="A497" t="e">
        <f>'2 475 000 общая(15|09)'!#REF!</f>
        <v>#REF!</v>
      </c>
      <c r="B497">
        <v>121</v>
      </c>
      <c r="C497">
        <v>769</v>
      </c>
      <c r="D497">
        <v>0</v>
      </c>
      <c r="E497">
        <v>0</v>
      </c>
      <c r="F497">
        <v>103</v>
      </c>
    </row>
    <row r="498" spans="1:6" ht="12.75">
      <c r="A498" t="e">
        <f>'2 475 000 общая(15|09)'!#REF!</f>
        <v>#REF!</v>
      </c>
      <c r="B498">
        <v>121</v>
      </c>
      <c r="C498">
        <v>769</v>
      </c>
      <c r="D498">
        <v>1</v>
      </c>
      <c r="E498">
        <v>0</v>
      </c>
      <c r="F498">
        <v>103</v>
      </c>
    </row>
    <row r="499" spans="1:6" ht="12.75">
      <c r="A499" t="e">
        <f>'2 475 000 общая(15|09)'!#REF!</f>
        <v>#REF!</v>
      </c>
      <c r="B499">
        <v>121</v>
      </c>
      <c r="C499">
        <v>770</v>
      </c>
      <c r="D499">
        <v>0</v>
      </c>
      <c r="E499">
        <v>0</v>
      </c>
      <c r="F499">
        <v>102</v>
      </c>
    </row>
    <row r="500" spans="1:6" ht="12.75">
      <c r="A500" t="e">
        <f>'2 475 000 общая(15|09)'!#REF!</f>
        <v>#REF!</v>
      </c>
      <c r="B500">
        <v>121</v>
      </c>
      <c r="C500">
        <v>770</v>
      </c>
      <c r="D500">
        <v>1</v>
      </c>
      <c r="E500">
        <v>0</v>
      </c>
      <c r="F500">
        <v>102</v>
      </c>
    </row>
    <row r="501" spans="1:6" ht="12.75">
      <c r="A501" t="e">
        <f>'2 475 000 общая(15|09)'!#REF!</f>
        <v>#REF!</v>
      </c>
      <c r="B501">
        <v>121</v>
      </c>
      <c r="C501">
        <v>771</v>
      </c>
      <c r="D501">
        <v>0</v>
      </c>
      <c r="E501">
        <v>0</v>
      </c>
      <c r="F501">
        <v>103</v>
      </c>
    </row>
    <row r="502" spans="1:6" ht="12.75">
      <c r="A502" t="e">
        <f>'2 475 000 общая(15|09)'!#REF!</f>
        <v>#REF!</v>
      </c>
      <c r="B502">
        <v>121</v>
      </c>
      <c r="C502">
        <v>771</v>
      </c>
      <c r="D502">
        <v>1</v>
      </c>
      <c r="E502">
        <v>0</v>
      </c>
      <c r="F502">
        <v>103</v>
      </c>
    </row>
    <row r="503" spans="1:6" ht="12.75">
      <c r="A503" t="e">
        <f>'2 475 000 общая(15|09)'!#REF!</f>
        <v>#REF!</v>
      </c>
      <c r="B503">
        <v>121</v>
      </c>
      <c r="C503">
        <v>772</v>
      </c>
      <c r="D503">
        <v>0</v>
      </c>
      <c r="E503">
        <v>0</v>
      </c>
      <c r="F503">
        <v>102</v>
      </c>
    </row>
    <row r="504" spans="1:6" ht="12.75">
      <c r="A504" t="e">
        <f>'2 475 000 общая(15|09)'!#REF!</f>
        <v>#REF!</v>
      </c>
      <c r="B504">
        <v>121</v>
      </c>
      <c r="C504">
        <v>772</v>
      </c>
      <c r="D504">
        <v>1</v>
      </c>
      <c r="E504">
        <v>0</v>
      </c>
      <c r="F504">
        <v>102</v>
      </c>
    </row>
    <row r="505" spans="1:6" ht="12.75">
      <c r="A505" t="e">
        <f>'2 475 000 общая(15|09)'!#REF!</f>
        <v>#REF!</v>
      </c>
      <c r="B505">
        <v>121</v>
      </c>
      <c r="C505">
        <v>773</v>
      </c>
      <c r="D505">
        <v>0</v>
      </c>
      <c r="E505">
        <v>0</v>
      </c>
      <c r="F505">
        <v>103</v>
      </c>
    </row>
    <row r="506" spans="1:6" ht="12.75">
      <c r="A506" t="e">
        <f>'2 475 000 общая(15|09)'!#REF!</f>
        <v>#REF!</v>
      </c>
      <c r="B506">
        <v>121</v>
      </c>
      <c r="C506">
        <v>773</v>
      </c>
      <c r="D506">
        <v>1</v>
      </c>
      <c r="E506">
        <v>0</v>
      </c>
      <c r="F506">
        <v>103</v>
      </c>
    </row>
    <row r="507" spans="1:6" ht="12.75">
      <c r="A507" t="str">
        <f>'2 475 000 общая(15|09)'!A130</f>
        <v>НДС</v>
      </c>
      <c r="B507">
        <v>121</v>
      </c>
      <c r="C507">
        <v>774</v>
      </c>
      <c r="D507">
        <v>0</v>
      </c>
      <c r="E507">
        <v>0</v>
      </c>
      <c r="F507">
        <v>102</v>
      </c>
    </row>
    <row r="508" spans="1:6" ht="12.75">
      <c r="A508" s="22">
        <f>'2 475 000 общая(15|09)'!Q130</f>
        <v>0.18</v>
      </c>
      <c r="B508">
        <v>121</v>
      </c>
      <c r="C508">
        <v>774</v>
      </c>
      <c r="D508">
        <v>1</v>
      </c>
      <c r="E508">
        <v>0</v>
      </c>
      <c r="F508">
        <v>102</v>
      </c>
    </row>
    <row r="509" spans="1:6" ht="12.75">
      <c r="A509" t="str">
        <f>'2 475 000 общая(15|09)'!A131</f>
        <v>Итого</v>
      </c>
      <c r="B509">
        <v>121</v>
      </c>
      <c r="C509">
        <v>775</v>
      </c>
      <c r="D509">
        <v>0</v>
      </c>
      <c r="E509">
        <v>0</v>
      </c>
      <c r="F509">
        <v>103</v>
      </c>
    </row>
    <row r="510" spans="1:6" ht="12.75">
      <c r="A510">
        <f>'2 475 000 общая(15|09)'!Q131</f>
        <v>0</v>
      </c>
      <c r="B510">
        <v>121</v>
      </c>
      <c r="C510">
        <v>775</v>
      </c>
      <c r="D510">
        <v>1</v>
      </c>
      <c r="E510">
        <v>0</v>
      </c>
      <c r="F510">
        <v>103</v>
      </c>
    </row>
    <row r="511" spans="1:6" ht="12.75">
      <c r="A511">
        <f>'2 475 000 общая(15|09)'!A133</f>
        <v>0</v>
      </c>
      <c r="B511">
        <v>121</v>
      </c>
      <c r="C511">
        <v>15</v>
      </c>
      <c r="D511">
        <v>0</v>
      </c>
      <c r="E511">
        <v>0</v>
      </c>
      <c r="F511">
        <v>2000</v>
      </c>
    </row>
    <row r="512" spans="1:6" ht="12.75">
      <c r="A512">
        <f>'2 475 000 общая(15|09)'!D133</f>
        <v>0</v>
      </c>
      <c r="B512">
        <v>121</v>
      </c>
      <c r="C512">
        <v>15</v>
      </c>
      <c r="D512">
        <v>1</v>
      </c>
      <c r="E512">
        <v>0</v>
      </c>
      <c r="F512">
        <v>2000</v>
      </c>
    </row>
    <row r="513" spans="1:6" ht="12.75">
      <c r="A513">
        <f>'2 475 000 общая(15|09)'!O133</f>
        <v>0</v>
      </c>
      <c r="B513">
        <v>121</v>
      </c>
      <c r="C513">
        <v>15</v>
      </c>
      <c r="D513">
        <v>2</v>
      </c>
      <c r="E513">
        <v>0</v>
      </c>
      <c r="F513">
        <v>2000</v>
      </c>
    </row>
    <row r="514" spans="1:6" ht="12.75">
      <c r="A514">
        <f>'2 475 000 общая(15|09)'!A134</f>
        <v>0</v>
      </c>
      <c r="B514">
        <v>121</v>
      </c>
      <c r="C514">
        <v>15</v>
      </c>
      <c r="D514">
        <v>3</v>
      </c>
      <c r="E514">
        <v>0</v>
      </c>
      <c r="F514">
        <v>2000</v>
      </c>
    </row>
    <row r="515" spans="1:6" ht="12.75">
      <c r="A515">
        <f>'2 475 000 общая(15|09)'!D134</f>
        <v>0</v>
      </c>
      <c r="B515">
        <v>121</v>
      </c>
      <c r="C515">
        <v>15</v>
      </c>
      <c r="D515">
        <v>4</v>
      </c>
      <c r="E515">
        <v>0</v>
      </c>
      <c r="F515">
        <v>2000</v>
      </c>
    </row>
    <row r="516" spans="1:6" ht="12.75">
      <c r="A516">
        <f>'2 475 000 общая(15|09)'!O134</f>
        <v>0</v>
      </c>
      <c r="B516">
        <v>121</v>
      </c>
      <c r="C516">
        <v>15</v>
      </c>
      <c r="D516">
        <v>5</v>
      </c>
      <c r="E516">
        <v>0</v>
      </c>
      <c r="F516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1211</cp:lastModifiedBy>
  <cp:lastPrinted>2011-09-16T09:41:18Z</cp:lastPrinted>
  <dcterms:created xsi:type="dcterms:W3CDTF">2011-09-16T04:40:19Z</dcterms:created>
  <dcterms:modified xsi:type="dcterms:W3CDTF">2011-09-16T09:54:48Z</dcterms:modified>
  <cp:category/>
  <cp:version/>
  <cp:contentType/>
  <cp:contentStatus/>
</cp:coreProperties>
</file>