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720" tabRatio="670" activeTab="2"/>
  </bookViews>
  <sheets>
    <sheet name="Индекс материалов смета без рен" sheetId="1" r:id="rId1"/>
    <sheet name="Дефектная ведомость смета б (2)" sheetId="2" r:id="rId2"/>
    <sheet name="локальный сметный расчет" sheetId="3" r:id="rId3"/>
  </sheets>
  <definedNames/>
  <calcPr fullCalcOnLoad="1"/>
</workbook>
</file>

<file path=xl/sharedStrings.xml><?xml version="1.0" encoding="utf-8"?>
<sst xmlns="http://schemas.openxmlformats.org/spreadsheetml/2006/main" count="455" uniqueCount="187">
  <si>
    <t>ЛОКАЛЬНЫЙ СМЕТНЫЙ РАСЧЕТ № 1</t>
  </si>
  <si>
    <t>Капитальный ремонт систем электроснабжения корпуса МУЗ "2-ая Городская клиническая больница" г. Иваново (Литер А)" (2 этап)</t>
  </si>
  <si>
    <t>Основание: чертежи №</t>
  </si>
  <si>
    <t/>
  </si>
  <si>
    <t>Составлен в базовых ценах:</t>
  </si>
  <si>
    <t>Сметная стоимость работ:_______</t>
  </si>
  <si>
    <t>Руб.</t>
  </si>
  <si>
    <t>Трудоемкость работ: _____________</t>
  </si>
  <si>
    <t>Чел.час.</t>
  </si>
  <si>
    <t xml:space="preserve">     </t>
  </si>
  <si>
    <t>Средства на оплату труда: ________</t>
  </si>
  <si>
    <t>№</t>
  </si>
  <si>
    <t>Обосно-</t>
  </si>
  <si>
    <t>Наименование</t>
  </si>
  <si>
    <t>ЦЕНА ЕДИНИЦЫ</t>
  </si>
  <si>
    <t>ОБЩАЯ СТОИМОСТЬ</t>
  </si>
  <si>
    <t>затр.тр</t>
  </si>
  <si>
    <t>п/п</t>
  </si>
  <si>
    <t>вание</t>
  </si>
  <si>
    <t>работ и затрат</t>
  </si>
  <si>
    <t>Кол-во</t>
  </si>
  <si>
    <t>всего</t>
  </si>
  <si>
    <t>экс.маш.</t>
  </si>
  <si>
    <t>мате-</t>
  </si>
  <si>
    <t>зарплата</t>
  </si>
  <si>
    <t>единич</t>
  </si>
  <si>
    <t>инд</t>
  </si>
  <si>
    <t>цен</t>
  </si>
  <si>
    <t>ЗП маш</t>
  </si>
  <si>
    <t>риалы</t>
  </si>
  <si>
    <t xml:space="preserve">        Монтажные работы</t>
  </si>
  <si>
    <t>ФЕРм08-03-594-02</t>
  </si>
  <si>
    <t>Светильники с люминесцентными лампами отдельно устанавливаемый на штырях с количеством ламп в светильнике 2
 (Кз=0,81; Кзм=0,81; Кэм=1,06; Км=0,99; Ком=0; Коб=0);
 (Кз=1,35; Кзм=1,35; Кэм=1,35; Ктр=1,35)]</t>
  </si>
  <si>
    <t>100, 101</t>
  </si>
  <si>
    <t>100 шт.</t>
  </si>
  <si>
    <t>ФЕРм08-03-594-17</t>
  </si>
  <si>
    <t>Светильники с люминесцентными лампами в подвесных потолках, устанавливаемый на закладных деталях, количество ламп в светильнике до 4
 (Кз=0,81; Кзм=0,81; Кэм=1,06; Км=0,99; Ком=0; Коб=0);
 (Кз=1,35; Кзм=1,35; Кэм=1,35; Ктр=1,35)]</t>
  </si>
  <si>
    <t>ФЕРм08-03-594-16</t>
  </si>
  <si>
    <t>ФЕРм08-03-594-01</t>
  </si>
  <si>
    <t>ФЕРм08-03-591-02</t>
  </si>
  <si>
    <t>Выключатель одноклавишный утопленного типа при скрытой проводке
 (Кз=0,81; Кзм=0,81; Кэм=1,06; Км=0,99; Ком=0; Коб=0);
 (Кз=1,35; Кзм=1,35; Кэм=1,35; Ктр=1,35)]</t>
  </si>
  <si>
    <t>ФЕРм08-03-591-05</t>
  </si>
  <si>
    <t>Выключатель двухклавишный утопленного типа при скрытой проводке
 (Кз=0,81; Кзм=0,81; Кэм=1,06; Км=0,99; Ком=0; Коб=0);
 (Кз=1,35; Кзм=1,35; Кэм=1,35; Ктр=1,35)]</t>
  </si>
  <si>
    <t>ФЕРм08-03-591-01</t>
  </si>
  <si>
    <t>ФЕРм08-03-591-04</t>
  </si>
  <si>
    <t>Выключатель двухклавишный неутопленного типа при открытой проводке
 (Кз=0,81; Кзм=0,81; Кэм=1,06; Км=0,99; Ком=0; Коб=0);
 (Кз=1,35; Кзм=1,35; Кэм=1,35; Ктр=1,35)]</t>
  </si>
  <si>
    <t>ФЕРм08-03-603-01</t>
  </si>
  <si>
    <t>Ящик с понижающим трансформатором
 (Кз=0,81; Кзм=0,81; Кэм=1,06; Км=0,99; Ком=0; Коб=0);
 (Кз=1,35; Кзм=1,35; Кэм=1,35; Ктр=1,35)]</t>
  </si>
  <si>
    <t>шт.</t>
  </si>
  <si>
    <t>ТЕРр67-4-3</t>
  </si>
  <si>
    <t>Демонтаж осветительных приборов светильники с лампами накаливания
(Кз=1,15; Кзм=1,15; Кэм=1,15; Ктр=1,15)]</t>
  </si>
  <si>
    <t>102</t>
  </si>
  <si>
    <t>ТЕРр67-4-5</t>
  </si>
  <si>
    <t>Демонтаж осветительных приборов светильники для люминесцентных ламп
 (Кз=1,15; Кзм=1,15; Кэм=1,15; Ктр=1,15)]</t>
  </si>
  <si>
    <t>ТЕРр67-1-2</t>
  </si>
  <si>
    <t>100 м</t>
  </si>
  <si>
    <t>ТЕРр67-3-1</t>
  </si>
  <si>
    <t>Демонтаж кабеля
 (Кз=1,15; Кзм=1,15; Кэм=1,15; Ктр=1,15)]</t>
  </si>
  <si>
    <t>ФЕРм08-03-591-09</t>
  </si>
  <si>
    <t>Светильник OPL/S-236</t>
  </si>
  <si>
    <t>шт</t>
  </si>
  <si>
    <t>Светильник OPL/R-418</t>
  </si>
  <si>
    <t>Светильник OPL/R-236</t>
  </si>
  <si>
    <t>Светильник ALS.OPL-236</t>
  </si>
  <si>
    <t>Светильник ВН-236</t>
  </si>
  <si>
    <t>Лампа люминисцентная ЛБ-36</t>
  </si>
  <si>
    <t>Светильник ЛПБ-3011</t>
  </si>
  <si>
    <t>Светильник ЛПБ-3018</t>
  </si>
  <si>
    <t>Светильник  ДС 01-7W</t>
  </si>
  <si>
    <t>Выключатель скрытой установки</t>
  </si>
  <si>
    <t>Выключатель скрытой установки, сдвоенный</t>
  </si>
  <si>
    <t>Выключатель скрытой установки, строенный</t>
  </si>
  <si>
    <t>Выключатель открытой установки</t>
  </si>
  <si>
    <t>Выключатель открытой установки, сдвоенный</t>
  </si>
  <si>
    <t>Розетка штепсельнаяьс заземляющим контактом скрытой установки</t>
  </si>
  <si>
    <t>Розетка штепсельнаяьс заземляющим контактом скрытой установки, брызгозащищенный</t>
  </si>
  <si>
    <t>Коробка установочная  У198 УХЛ3</t>
  </si>
  <si>
    <t>Щиток с разъединительным трансформатором Щ220/12В, 36В</t>
  </si>
  <si>
    <t xml:space="preserve">        И т о г о   п о   р а з д е л у</t>
  </si>
  <si>
    <t xml:space="preserve">        В том числе оборудование в базовых ценах</t>
  </si>
  <si>
    <t xml:space="preserve">        оборудование</t>
  </si>
  <si>
    <t>ФЕРм08-03-572-07</t>
  </si>
  <si>
    <t>Блок управления шкафного исполнения или распределительный пункт (шкаф), устанавливаемый на полу, высота и ширина, мм, до 1700х1100
 (Кз=0,81; Кзм=0,81; Кэм=1,06; Км=0,99; Ком=0; Коб=0);
 (Кз=1,35; Кзм=1,35; Кэм=1,35; Ктр=1,35)]</t>
  </si>
  <si>
    <t>Щит больничный распределительный ЩБРТ</t>
  </si>
  <si>
    <t xml:space="preserve">        пусконаладка</t>
  </si>
  <si>
    <t>ФЕРп01-11-011-01</t>
  </si>
  <si>
    <t>100 точек</t>
  </si>
  <si>
    <t>ФЕРп01-11-013-01</t>
  </si>
  <si>
    <t>токоприемник</t>
  </si>
  <si>
    <t>ФЕРп01-11-028-01</t>
  </si>
  <si>
    <t>линия</t>
  </si>
  <si>
    <t>ФЕРп01-03-001-01</t>
  </si>
  <si>
    <t>ФЕРп01-03-001-02</t>
  </si>
  <si>
    <t>ФЕРп01-03-002-04</t>
  </si>
  <si>
    <t>ФЕРп01-03-002-05</t>
  </si>
  <si>
    <t>6874(*0,8)</t>
  </si>
  <si>
    <t>('МДС 81-35.2004)</t>
  </si>
  <si>
    <t xml:space="preserve">        В с е г о</t>
  </si>
  <si>
    <t xml:space="preserve">        Итого в текущих ценах
{2 кв 2008}
k=8,95 на зарплату
k=3,54 на эксплуатацию машин
k=4,43 на материалы
</t>
  </si>
  <si>
    <t>101</t>
  </si>
  <si>
    <t xml:space="preserve">        В том числе оборудование</t>
  </si>
  <si>
    <t>Наименование затрат</t>
  </si>
  <si>
    <t>Коэффициент</t>
  </si>
  <si>
    <t>Процент</t>
  </si>
  <si>
    <t>Сумма</t>
  </si>
  <si>
    <t>в руб.</t>
  </si>
  <si>
    <t>Итого</t>
  </si>
  <si>
    <t>Накладные расходы (Электромонтажные работы : на других объектах)</t>
  </si>
  <si>
    <t>Накладные расходы (Ремонт : электромонтажные работы)</t>
  </si>
  <si>
    <t>Накладные расходы (Пусконаладочные работы)</t>
  </si>
  <si>
    <t>Итого накладных расходов</t>
  </si>
  <si>
    <t>Сметная прибыль (Электромонтажные работы : на других объектах)</t>
  </si>
  <si>
    <t>Сметная прибыль (Ремонт : электромонтажные работы)</t>
  </si>
  <si>
    <t>Сметная прибыль (Пусконаладочные работы)</t>
  </si>
  <si>
    <t>Итого сметной прибыли</t>
  </si>
  <si>
    <t>Непредвиденные расходы</t>
  </si>
  <si>
    <t>ИТОГО</t>
  </si>
  <si>
    <t>НДС</t>
  </si>
  <si>
    <t>В С Е Г О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</si>
  <si>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
(Кз=0,81; Кзм=0,81; Кэм=1,06; Км=0,99; Ком=0; Коб=0);
 (Кз=1,35; Кзм=1,35; Кэм=1,35; Ктр=1,35)]</t>
  </si>
  <si>
    <t>Светильники с люминесцентными лампами в подвесных потолках, устанавливаемый на закладных деталях, количество ламп в светильнике до 2
(Кз=0,81; Кзм=0,81; Кэм=1,06; Км=0,99; Ком=0; Коб=0);
 (Кз=1,35; Кзм=1,35; Кэм=1,35; Ктр=1,35)]</t>
  </si>
  <si>
    <t>Светильники с люминесцентными лампами отдельно устанавливаемый на штырях с количеством ламп в светильнике 1
(Кз=0,81; Кзм=0,81; Кэм=1,06; Км=0,99; Ком=0; Коб=0);
: (Кз=1,35; Кзм=1,35; Кэм=1,35; Ктр=1,35)]</t>
  </si>
  <si>
    <t>Светильники с люминесцентными лампами отдельно устанавливаемый на штырях с количеством ламп в светильнике 2
 (Кз=0,81; Кзм=0,81; Кэм=1,06; Км=0,99; Ком=0; Коб=0);
: (Кз=1,35; Кзм=1,35; Кэм=1,35; Ктр=1,35)]</t>
  </si>
  <si>
    <t>Выключатель одноклавишный неутопленного типа при открытой проводке
 (Кз=0,81; Кзм=0,81; Кэм=1,06; Км=0,99; Ком=0; Коб=0);
(Кз=1,35; Кзм=1,35; Кэм=1,35; Ктр=1,35)]</t>
  </si>
  <si>
    <t>Демонтаж электропроводки шнур на роликах
 (Кз=1,15; Кзм=1,15; Кэм=1,15; Ктр=1,15)]</t>
  </si>
  <si>
    <t>Розетка штепсельная утопленного типа при скрытой проводке
 (Кз=0,81; Кзм=0,81; Кэм=1,06; Км=0,99; Ком=0; Коб=0);
: (Кз=1,35; Кзм=1,35; Кэм=1,35; Ктр=1,35)]</t>
  </si>
  <si>
    <t>Лампа люминисцентная ЛБ-18</t>
  </si>
  <si>
    <t>Лампа люминисцентная ЛДЦ-18</t>
  </si>
  <si>
    <t>Лампа люминисцентная ЛБ-8</t>
  </si>
  <si>
    <t>Лампа люминисцентная КЛЛ-7W</t>
  </si>
  <si>
    <t>Стартер 20С-127</t>
  </si>
  <si>
    <t>Стартер 80С-220</t>
  </si>
  <si>
    <t>NULL</t>
  </si>
  <si>
    <t>Проверка наличия цепи между заземлителями и заземленными элементами
 (Кз=0,81; Кзм=0,81; Кэм=1,06; Км=0,99; Ком=0; Коб=0);
 (Кз=1,35; Кзм=1,35; Кэм=1,35; Ктр=1,35)]</t>
  </si>
  <si>
    <t>Замер полного сопротивления цепи "фаза-нуль"
(Кз=0,81; Кзм=0,81; Кэм=1,06; Км=0,99; Ком=0; Коб=0);
 (Кз=1,35; Кзм=1,35; Кэм=1,35; Ктр=1,35)]</t>
  </si>
  <si>
    <t>Выключатель однополюсный с электромагнитным, тепловым или комбинированным расцепителем
(Кз=0,81; Кзм=0,81; Кэм=1,06; Км=0,99; Ком=0; Коб=0);
 (Кз=1,35; Кзм=1,35; Кэм=1,35; Ктр=1,35)]</t>
  </si>
  <si>
    <t>Выключатель однополюсный с устройством защитного отключения
 (Кз=0,81; Кзм=0,81; Кэм=1,06; Км=0,99; Ком=0; Коб=0);
: (Кз=1,35; Кзм=1,35; Кэм=1,35; Ктр=1,35)]</t>
  </si>
  <si>
    <t>Выключатель трехполюсный с электромагнитным, тепловым или комбинированным расцепителем, номинальный ток, А, до: 50
(Кз=0,81; Кзм=0,81; Кэм=1,06; Км=0,99; Ком=0; Коб=0);
 (Кз=1,35; Кзм=1,35; Кэм=1,35; Ктр=1,35)]</t>
  </si>
  <si>
    <t>Выключатель трехполюсный с электромагнитным, тепловым или комбинированным расцепителем, номинальный ток, А, до: 200
 (Кз=0,81; Кзм=0,81; Кэм=1,06; Км=0,99; Ком=0; Коб=0);
: (Кз=1,35; Кзм=1,35; Кэм=1,35; Ктр=1,35)]</t>
  </si>
  <si>
    <t>ДЕФЕКТНАЯ ВЕДОМОСТЬ</t>
  </si>
  <si>
    <t>Единица</t>
  </si>
  <si>
    <t>измерения</t>
  </si>
  <si>
    <t>Объем</t>
  </si>
  <si>
    <t xml:space="preserve">Светильники с люминесцентными лампами отдельно устанавливаемый на штырях с количеством ламп в светильнике 2
</t>
  </si>
  <si>
    <t xml:space="preserve">Светильники с люминесцентными лампами в подвесных потолках, устанавливаемый на закладных деталях, количество ламп в светильнике до 4
</t>
  </si>
  <si>
    <t xml:space="preserve">Светильники с люминесцентными лампами в подвесных потолках, устанавливаемый на закладных деталях, количество ламп в светильнике до 2
</t>
  </si>
  <si>
    <t xml:space="preserve">Светильники с люминесцентными лампами отдельно устанавливаемый на штырях с количеством ламп в светильнике 1
</t>
  </si>
  <si>
    <t xml:space="preserve">Выключатель одноклавишный утопленного типа при скрытой проводке
</t>
  </si>
  <si>
    <t xml:space="preserve">Выключатель двухклавишный утопленного типа при скрытой проводке
</t>
  </si>
  <si>
    <t xml:space="preserve">Выключатель одноклавишный неутопленного типа при открытой проводке
</t>
  </si>
  <si>
    <t xml:space="preserve">Выключатель двухклавишный неутопленного типа при открытой проводке
</t>
  </si>
  <si>
    <t xml:space="preserve">Ящик с понижающим трансформатором
</t>
  </si>
  <si>
    <t xml:space="preserve">Демонтаж осветительных приборов светильники с лампами накаливания
</t>
  </si>
  <si>
    <t xml:space="preserve">Демонтаж осветительных приборов светильники для люминесцентных ламп
</t>
  </si>
  <si>
    <t xml:space="preserve">Демонтаж электропроводки шнур на роликах
</t>
  </si>
  <si>
    <t xml:space="preserve">Демонтаж кабеля
</t>
  </si>
  <si>
    <t xml:space="preserve">Розетка штепсельная утопленного типа при скрытой проводке
</t>
  </si>
  <si>
    <t xml:space="preserve">Блок управления шкафного исполнения или распределительный пункт (шкаф), устанавливаемый на полу, высота и ширина, мм, до 1700х1100
</t>
  </si>
  <si>
    <t xml:space="preserve">Проверка наличия цепи между заземлителями и заземленными элементами
</t>
  </si>
  <si>
    <t xml:space="preserve">Замер полного сопротивления цепи "фаза-нуль"
</t>
  </si>
  <si>
    <t xml:space="preserve"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
</t>
  </si>
  <si>
    <t xml:space="preserve">Выключатель однополюсный с электромагнитным, тепловым или комбинированным расцепителем
</t>
  </si>
  <si>
    <t xml:space="preserve">Выключатель однополюсный с устройством защитного отключения
</t>
  </si>
  <si>
    <t xml:space="preserve">Выключатель трехполюсный с электромагнитным, тепловым или комбинированным расцепителем, номинальный ток, А, до: 50
</t>
  </si>
  <si>
    <t xml:space="preserve">Выключатель трехполюсный с электромагнитным, тепловым или комбинированным расцепителем, номинальный ток, А, до: 200
</t>
  </si>
  <si>
    <t>ВЕДОМОСТЬ НЕУЧТЕННЫХ МАТЕРИАЛОВ</t>
  </si>
  <si>
    <t>Сметная</t>
  </si>
  <si>
    <t>стоимость</t>
  </si>
  <si>
    <t>10
шт</t>
  </si>
  <si>
    <t>1
шт</t>
  </si>
  <si>
    <t>60
шт</t>
  </si>
  <si>
    <t>40
шт</t>
  </si>
  <si>
    <t>7
шт</t>
  </si>
  <si>
    <t>180
шт</t>
  </si>
  <si>
    <t>20
шт</t>
  </si>
  <si>
    <t>710
шт</t>
  </si>
  <si>
    <t>340
шт</t>
  </si>
  <si>
    <t>250
шт</t>
  </si>
  <si>
    <t>70
шт</t>
  </si>
  <si>
    <t>2
шт</t>
  </si>
  <si>
    <t>25
шт</t>
  </si>
  <si>
    <t>240
шт</t>
  </si>
  <si>
    <t>100
шт</t>
  </si>
  <si>
    <t>30
шт</t>
  </si>
  <si>
    <t>1020
шт</t>
  </si>
  <si>
    <t>5
шт</t>
  </si>
  <si>
    <t>3
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</si>
</sst>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i/>
      <sz val="12"/>
      <name val="Arial Cyr"/>
      <family val="2"/>
    </font>
    <font>
      <i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1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vertical="top" wrapText="1"/>
    </xf>
    <xf numFmtId="1" fontId="0" fillId="0" borderId="16" xfId="0" applyNumberFormat="1" applyFont="1" applyBorder="1" applyAlignment="1">
      <alignment vertical="top" wrapText="1"/>
    </xf>
    <xf numFmtId="2" fontId="0" fillId="0" borderId="19" xfId="0" applyNumberFormat="1" applyFont="1" applyBorder="1" applyAlignment="1">
      <alignment vertical="top" wrapText="1"/>
    </xf>
    <xf numFmtId="1" fontId="0" fillId="0" borderId="19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2" fillId="0" borderId="0" xfId="0" applyFont="1" applyAlignment="1" quotePrefix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23" fillId="0" borderId="0" xfId="0" applyFont="1" applyAlignment="1" quotePrefix="1">
      <alignment horizontal="center" vertical="top" wrapText="1"/>
    </xf>
    <xf numFmtId="0" fontId="30" fillId="0" borderId="0" xfId="0" applyFont="1" applyAlignment="1" quotePrefix="1">
      <alignment horizontal="left"/>
    </xf>
    <xf numFmtId="0" fontId="3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9" fillId="0" borderId="0" xfId="0" applyFont="1" applyBorder="1" applyAlignment="1">
      <alignment vertical="top"/>
    </xf>
    <xf numFmtId="0" fontId="0" fillId="0" borderId="0" xfId="0" applyFont="1" applyBorder="1" applyAlignment="1" quotePrefix="1">
      <alignment horizontal="left" vertical="top" wrapText="1"/>
    </xf>
    <xf numFmtId="0" fontId="0" fillId="0" borderId="19" xfId="0" applyFont="1" applyBorder="1" applyAlignment="1" quotePrefix="1">
      <alignment horizontal="left" vertical="top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vertical="top" wrapText="1"/>
    </xf>
    <xf numFmtId="0" fontId="22" fillId="0" borderId="0" xfId="0" applyFont="1" applyAlignment="1" quotePrefix="1">
      <alignment horizontal="center"/>
    </xf>
    <xf numFmtId="0" fontId="23" fillId="0" borderId="0" xfId="0" applyFont="1" applyAlignment="1" quotePrefix="1">
      <alignment horizontal="center" vertical="center" wrapText="1"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1" xfId="0" applyFont="1" applyBorder="1" applyAlignment="1" quotePrefix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9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0" xfId="0" applyFont="1" applyBorder="1" applyAlignment="1" quotePrefix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76200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895350"/>
          <a:ext cx="570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СОГЛАСОВАНО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   "  ________________ 200   г
</a:t>
          </a:r>
        </a:p>
      </xdr:txBody>
    </xdr:sp>
    <xdr:clientData/>
  </xdr:twoCellAnchor>
  <xdr:twoCellAnchor>
    <xdr:from>
      <xdr:col>6</xdr:col>
      <xdr:colOff>514350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72300" y="895350"/>
          <a:ext cx="455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   "  ________________ 200   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H62"/>
  <sheetViews>
    <sheetView showGridLines="0" view="pageBreakPreview" zoomScaleSheetLayoutView="100" workbookViewId="0" topLeftCell="A1">
      <selection activeCell="B15" sqref="B15:B16"/>
    </sheetView>
  </sheetViews>
  <sheetFormatPr defaultColWidth="9.00390625" defaultRowHeight="12.75"/>
  <cols>
    <col min="1" max="1" width="3.75390625" style="0" customWidth="1"/>
    <col min="2" max="2" width="48.375" style="0" customWidth="1"/>
    <col min="3" max="3" width="12.375" style="0" customWidth="1"/>
    <col min="4" max="4" width="9.75390625" style="0" customWidth="1"/>
    <col min="5" max="5" width="10.75390625" style="0" customWidth="1"/>
  </cols>
  <sheetData>
    <row r="1" ht="13.5" customHeight="1">
      <c r="G1" s="62"/>
    </row>
    <row r="2" spans="1:8" ht="27" customHeight="1">
      <c r="A2" s="65" t="s">
        <v>165</v>
      </c>
      <c r="B2" s="66"/>
      <c r="C2" s="66"/>
      <c r="D2" s="66"/>
      <c r="E2" s="66"/>
      <c r="F2" s="66"/>
      <c r="G2" s="66"/>
      <c r="H2" s="66"/>
    </row>
    <row r="3" spans="3:6" ht="15">
      <c r="C3" s="73"/>
      <c r="D3" s="74"/>
      <c r="E3" s="74"/>
      <c r="F3" s="5"/>
    </row>
    <row r="4" spans="1:8" ht="12.75" customHeight="1">
      <c r="A4" s="69" t="s">
        <v>1</v>
      </c>
      <c r="B4" s="69"/>
      <c r="C4" s="69"/>
      <c r="D4" s="69"/>
      <c r="E4" s="69"/>
      <c r="F4" s="69"/>
      <c r="G4" s="69"/>
      <c r="H4" s="69"/>
    </row>
    <row r="5" spans="1:8" s="7" customFormat="1" ht="26.25" customHeight="1">
      <c r="A5" s="69"/>
      <c r="B5" s="69"/>
      <c r="C5" s="69"/>
      <c r="D5" s="69"/>
      <c r="E5" s="69"/>
      <c r="F5" s="69"/>
      <c r="G5" s="69"/>
      <c r="H5" s="69"/>
    </row>
    <row r="6" spans="1:5" s="24" customFormat="1" ht="12.75">
      <c r="A6" s="18" t="s">
        <v>11</v>
      </c>
      <c r="B6" s="75" t="s">
        <v>13</v>
      </c>
      <c r="C6" s="75" t="s">
        <v>20</v>
      </c>
      <c r="D6" s="83"/>
      <c r="E6" s="18" t="s">
        <v>166</v>
      </c>
    </row>
    <row r="7" spans="1:5" s="24" customFormat="1" ht="12.75">
      <c r="A7" s="27" t="s">
        <v>17</v>
      </c>
      <c r="B7" s="78" t="s">
        <v>19</v>
      </c>
      <c r="C7" s="27"/>
      <c r="D7" s="84" t="s">
        <v>166</v>
      </c>
      <c r="E7" s="27" t="s">
        <v>167</v>
      </c>
    </row>
    <row r="8" spans="3:5" s="24" customFormat="1" ht="3.75" customHeight="1">
      <c r="C8" s="85"/>
      <c r="D8" s="85"/>
      <c r="E8" s="85"/>
    </row>
    <row r="9" spans="1:5" s="24" customFormat="1" ht="12.75">
      <c r="A9" s="26">
        <v>1</v>
      </c>
      <c r="B9" s="26">
        <v>2</v>
      </c>
      <c r="C9" s="21">
        <v>3</v>
      </c>
      <c r="D9" s="21">
        <v>6</v>
      </c>
      <c r="E9" s="26">
        <v>7</v>
      </c>
    </row>
    <row r="10" spans="1:5" s="29" customFormat="1" ht="7.5" customHeight="1">
      <c r="A10" s="28"/>
      <c r="B10" s="86"/>
      <c r="C10" s="87"/>
      <c r="D10" s="88"/>
      <c r="E10" s="89"/>
    </row>
    <row r="11" spans="1:5" s="92" customFormat="1" ht="12.75">
      <c r="A11" s="93">
        <v>1</v>
      </c>
      <c r="B11" s="63" t="s">
        <v>72</v>
      </c>
      <c r="C11" s="64" t="s">
        <v>168</v>
      </c>
      <c r="D11" s="51">
        <v>24.53</v>
      </c>
      <c r="E11" s="51">
        <v>245.3</v>
      </c>
    </row>
    <row r="12" spans="1:5" s="92" customFormat="1" ht="12.75">
      <c r="A12" s="67"/>
      <c r="B12" s="68"/>
      <c r="C12" s="64"/>
      <c r="D12" s="51"/>
      <c r="E12" s="51"/>
    </row>
    <row r="13" spans="1:5" s="92" customFormat="1" ht="12.75">
      <c r="A13" s="93">
        <v>2</v>
      </c>
      <c r="B13" s="63" t="s">
        <v>73</v>
      </c>
      <c r="C13" s="64" t="s">
        <v>169</v>
      </c>
      <c r="D13" s="51">
        <v>27.11</v>
      </c>
      <c r="E13" s="51">
        <v>27.11</v>
      </c>
    </row>
    <row r="14" spans="1:5" s="92" customFormat="1" ht="12.75">
      <c r="A14" s="93"/>
      <c r="B14" s="63"/>
      <c r="C14" s="64"/>
      <c r="D14" s="51"/>
      <c r="E14" s="51"/>
    </row>
    <row r="15" spans="1:5" s="92" customFormat="1" ht="12.75">
      <c r="A15" s="93">
        <v>3</v>
      </c>
      <c r="B15" s="63" t="s">
        <v>69</v>
      </c>
      <c r="C15" s="64" t="s">
        <v>170</v>
      </c>
      <c r="D15" s="51">
        <v>25.21</v>
      </c>
      <c r="E15" s="51">
        <v>1512.6</v>
      </c>
    </row>
    <row r="16" spans="1:5" s="92" customFormat="1" ht="12.75">
      <c r="A16" s="93"/>
      <c r="B16" s="63"/>
      <c r="C16" s="64"/>
      <c r="D16" s="51"/>
      <c r="E16" s="51"/>
    </row>
    <row r="17" spans="1:5" s="92" customFormat="1" ht="12.75">
      <c r="A17" s="93">
        <v>4</v>
      </c>
      <c r="B17" s="63" t="s">
        <v>70</v>
      </c>
      <c r="C17" s="64" t="s">
        <v>171</v>
      </c>
      <c r="D17" s="51">
        <v>30.08</v>
      </c>
      <c r="E17" s="51">
        <v>1203.2</v>
      </c>
    </row>
    <row r="18" spans="1:5" s="92" customFormat="1" ht="12.75">
      <c r="A18" s="93"/>
      <c r="B18" s="63"/>
      <c r="C18" s="64"/>
      <c r="D18" s="51"/>
      <c r="E18" s="51"/>
    </row>
    <row r="19" spans="1:5" s="92" customFormat="1" ht="12.75">
      <c r="A19" s="93">
        <v>5</v>
      </c>
      <c r="B19" s="63" t="s">
        <v>71</v>
      </c>
      <c r="C19" s="64" t="s">
        <v>172</v>
      </c>
      <c r="D19" s="51">
        <v>38.45</v>
      </c>
      <c r="E19" s="51">
        <v>269.15</v>
      </c>
    </row>
    <row r="20" spans="1:5" s="92" customFormat="1" ht="12.75">
      <c r="A20" s="93"/>
      <c r="B20" s="63"/>
      <c r="C20" s="64"/>
      <c r="D20" s="51"/>
      <c r="E20" s="51"/>
    </row>
    <row r="21" spans="1:5" s="92" customFormat="1" ht="12.75">
      <c r="A21" s="93">
        <v>6</v>
      </c>
      <c r="B21" s="63" t="s">
        <v>76</v>
      </c>
      <c r="C21" s="64" t="s">
        <v>173</v>
      </c>
      <c r="D21" s="51">
        <v>2.9</v>
      </c>
      <c r="E21" s="51">
        <v>522</v>
      </c>
    </row>
    <row r="22" spans="1:5" s="92" customFormat="1" ht="12.75">
      <c r="A22" s="93"/>
      <c r="B22" s="63"/>
      <c r="C22" s="64"/>
      <c r="D22" s="51"/>
      <c r="E22" s="51"/>
    </row>
    <row r="23" spans="1:5" s="92" customFormat="1" ht="12.75">
      <c r="A23" s="93">
        <v>7</v>
      </c>
      <c r="B23" s="63" t="s">
        <v>129</v>
      </c>
      <c r="C23" s="64" t="s">
        <v>174</v>
      </c>
      <c r="D23" s="51">
        <v>84.41</v>
      </c>
      <c r="E23" s="51">
        <v>1688.2</v>
      </c>
    </row>
    <row r="24" spans="1:5" s="92" customFormat="1" ht="12.75">
      <c r="A24" s="93"/>
      <c r="B24" s="63"/>
      <c r="C24" s="64"/>
      <c r="D24" s="51"/>
      <c r="E24" s="51"/>
    </row>
    <row r="25" spans="1:5" s="92" customFormat="1" ht="12.75">
      <c r="A25" s="93">
        <v>8</v>
      </c>
      <c r="B25" s="63" t="s">
        <v>126</v>
      </c>
      <c r="C25" s="64" t="s">
        <v>175</v>
      </c>
      <c r="D25" s="51">
        <v>22.44</v>
      </c>
      <c r="E25" s="51">
        <v>15932.4</v>
      </c>
    </row>
    <row r="26" spans="1:5" s="92" customFormat="1" ht="12.75">
      <c r="A26" s="93"/>
      <c r="B26" s="63"/>
      <c r="C26" s="64"/>
      <c r="D26" s="51"/>
      <c r="E26" s="51"/>
    </row>
    <row r="27" spans="1:5" s="92" customFormat="1" ht="12.75">
      <c r="A27" s="93">
        <v>9</v>
      </c>
      <c r="B27" s="63" t="s">
        <v>65</v>
      </c>
      <c r="C27" s="64" t="s">
        <v>176</v>
      </c>
      <c r="D27" s="51">
        <v>29.15</v>
      </c>
      <c r="E27" s="51">
        <v>9911</v>
      </c>
    </row>
    <row r="28" spans="1:5" s="92" customFormat="1" ht="12.75">
      <c r="A28" s="93"/>
      <c r="B28" s="63"/>
      <c r="C28" s="64"/>
      <c r="D28" s="51"/>
      <c r="E28" s="51"/>
    </row>
    <row r="29" spans="1:5" s="92" customFormat="1" ht="12.75">
      <c r="A29" s="93">
        <v>10</v>
      </c>
      <c r="B29" s="63" t="s">
        <v>128</v>
      </c>
      <c r="C29" s="64" t="s">
        <v>171</v>
      </c>
      <c r="D29" s="51">
        <v>35.3</v>
      </c>
      <c r="E29" s="51">
        <v>1412</v>
      </c>
    </row>
    <row r="30" spans="1:5" s="92" customFormat="1" ht="12.75">
      <c r="A30" s="93"/>
      <c r="B30" s="63"/>
      <c r="C30" s="64"/>
      <c r="D30" s="51"/>
      <c r="E30" s="51"/>
    </row>
    <row r="31" spans="1:5" s="92" customFormat="1" ht="12.75">
      <c r="A31" s="93">
        <v>11</v>
      </c>
      <c r="B31" s="63" t="s">
        <v>127</v>
      </c>
      <c r="C31" s="64" t="s">
        <v>177</v>
      </c>
      <c r="D31" s="51">
        <v>22.44</v>
      </c>
      <c r="E31" s="51">
        <v>5610</v>
      </c>
    </row>
    <row r="32" spans="1:5" s="92" customFormat="1" ht="12.75">
      <c r="A32" s="93"/>
      <c r="B32" s="63"/>
      <c r="C32" s="64"/>
      <c r="D32" s="51"/>
      <c r="E32" s="51"/>
    </row>
    <row r="33" spans="1:5" s="92" customFormat="1" ht="12.75">
      <c r="A33" s="93">
        <v>12</v>
      </c>
      <c r="B33" s="63" t="s">
        <v>74</v>
      </c>
      <c r="C33" s="64" t="s">
        <v>178</v>
      </c>
      <c r="D33" s="51">
        <v>29.3</v>
      </c>
      <c r="E33" s="51">
        <v>2051</v>
      </c>
    </row>
    <row r="34" spans="1:5" s="92" customFormat="1" ht="22.5" customHeight="1">
      <c r="A34" s="93"/>
      <c r="B34" s="63"/>
      <c r="C34" s="64"/>
      <c r="D34" s="51"/>
      <c r="E34" s="51"/>
    </row>
    <row r="35" spans="1:5" s="92" customFormat="1" ht="12.75">
      <c r="A35" s="93">
        <v>13</v>
      </c>
      <c r="B35" s="63" t="s">
        <v>75</v>
      </c>
      <c r="C35" s="64" t="s">
        <v>179</v>
      </c>
      <c r="D35" s="51">
        <v>49.05</v>
      </c>
      <c r="E35" s="51">
        <v>98.1</v>
      </c>
    </row>
    <row r="36" spans="1:5" s="92" customFormat="1" ht="22.5" customHeight="1">
      <c r="A36" s="93"/>
      <c r="B36" s="63"/>
      <c r="C36" s="64"/>
      <c r="D36" s="51"/>
      <c r="E36" s="51"/>
    </row>
    <row r="37" spans="1:5" s="92" customFormat="1" ht="12.75">
      <c r="A37" s="93">
        <v>14</v>
      </c>
      <c r="B37" s="63" t="s">
        <v>68</v>
      </c>
      <c r="C37" s="64" t="s">
        <v>174</v>
      </c>
      <c r="D37" s="51">
        <v>781.64</v>
      </c>
      <c r="E37" s="51">
        <v>15632.8</v>
      </c>
    </row>
    <row r="38" spans="1:5" s="92" customFormat="1" ht="12.75">
      <c r="A38" s="93"/>
      <c r="B38" s="63"/>
      <c r="C38" s="64"/>
      <c r="D38" s="51"/>
      <c r="E38" s="51"/>
    </row>
    <row r="39" spans="1:5" s="92" customFormat="1" ht="12.75">
      <c r="A39" s="93">
        <v>15</v>
      </c>
      <c r="B39" s="63" t="s">
        <v>63</v>
      </c>
      <c r="C39" s="64" t="s">
        <v>174</v>
      </c>
      <c r="D39" s="51">
        <v>1481.6</v>
      </c>
      <c r="E39" s="51">
        <v>29632</v>
      </c>
    </row>
    <row r="40" spans="1:5" s="92" customFormat="1" ht="12.75">
      <c r="A40" s="93"/>
      <c r="B40" s="63"/>
      <c r="C40" s="64"/>
      <c r="D40" s="51"/>
      <c r="E40" s="51"/>
    </row>
    <row r="41" spans="1:5" s="92" customFormat="1" ht="12.75">
      <c r="A41" s="93">
        <v>16</v>
      </c>
      <c r="B41" s="63" t="s">
        <v>62</v>
      </c>
      <c r="C41" s="64" t="s">
        <v>180</v>
      </c>
      <c r="D41" s="51">
        <v>931.64</v>
      </c>
      <c r="E41" s="51">
        <v>23291</v>
      </c>
    </row>
    <row r="42" spans="1:5" s="92" customFormat="1" ht="12.75">
      <c r="A42" s="93"/>
      <c r="B42" s="63"/>
      <c r="C42" s="64"/>
      <c r="D42" s="51"/>
      <c r="E42" s="51"/>
    </row>
    <row r="43" spans="1:5" s="92" customFormat="1" ht="12.75">
      <c r="A43" s="93">
        <v>17</v>
      </c>
      <c r="B43" s="63" t="s">
        <v>61</v>
      </c>
      <c r="C43" s="64" t="s">
        <v>181</v>
      </c>
      <c r="D43" s="51">
        <v>724.38</v>
      </c>
      <c r="E43" s="51">
        <v>173851.2</v>
      </c>
    </row>
    <row r="44" spans="1:5" s="92" customFormat="1" ht="12.75">
      <c r="A44" s="93"/>
      <c r="B44" s="63"/>
      <c r="C44" s="64"/>
      <c r="D44" s="51"/>
      <c r="E44" s="51"/>
    </row>
    <row r="45" spans="1:5" s="92" customFormat="1" ht="12.75">
      <c r="A45" s="93">
        <v>18</v>
      </c>
      <c r="B45" s="63" t="s">
        <v>59</v>
      </c>
      <c r="C45" s="64" t="s">
        <v>180</v>
      </c>
      <c r="D45" s="51">
        <v>883.14</v>
      </c>
      <c r="E45" s="51">
        <v>22078.5</v>
      </c>
    </row>
    <row r="46" spans="1:5" s="92" customFormat="1" ht="12.75">
      <c r="A46" s="93"/>
      <c r="B46" s="63"/>
      <c r="C46" s="64"/>
      <c r="D46" s="51"/>
      <c r="E46" s="51"/>
    </row>
    <row r="47" spans="1:5" s="92" customFormat="1" ht="12.75">
      <c r="A47" s="93">
        <v>19</v>
      </c>
      <c r="B47" s="63" t="s">
        <v>64</v>
      </c>
      <c r="C47" s="64" t="s">
        <v>182</v>
      </c>
      <c r="D47" s="51">
        <v>2851.57</v>
      </c>
      <c r="E47" s="51">
        <v>285157</v>
      </c>
    </row>
    <row r="48" spans="1:5" s="92" customFormat="1" ht="12.75">
      <c r="A48" s="93"/>
      <c r="B48" s="63"/>
      <c r="C48" s="64"/>
      <c r="D48" s="51"/>
      <c r="E48" s="51"/>
    </row>
    <row r="49" spans="1:5" s="92" customFormat="1" ht="12.75">
      <c r="A49" s="93">
        <v>20</v>
      </c>
      <c r="B49" s="63" t="s">
        <v>66</v>
      </c>
      <c r="C49" s="64" t="s">
        <v>183</v>
      </c>
      <c r="D49" s="51">
        <v>286.97</v>
      </c>
      <c r="E49" s="51">
        <v>8609.1</v>
      </c>
    </row>
    <row r="50" spans="1:5" s="92" customFormat="1" ht="12.75">
      <c r="A50" s="93"/>
      <c r="B50" s="63"/>
      <c r="C50" s="64"/>
      <c r="D50" s="51"/>
      <c r="E50" s="51"/>
    </row>
    <row r="51" spans="1:5" s="92" customFormat="1" ht="12.75">
      <c r="A51" s="93">
        <v>21</v>
      </c>
      <c r="B51" s="63" t="s">
        <v>67</v>
      </c>
      <c r="C51" s="64" t="s">
        <v>180</v>
      </c>
      <c r="D51" s="51">
        <v>315.65</v>
      </c>
      <c r="E51" s="51">
        <v>7891.25</v>
      </c>
    </row>
    <row r="52" spans="1:5" s="92" customFormat="1" ht="12.75">
      <c r="A52" s="93"/>
      <c r="B52" s="63"/>
      <c r="C52" s="64"/>
      <c r="D52" s="51"/>
      <c r="E52" s="51"/>
    </row>
    <row r="53" spans="1:5" s="92" customFormat="1" ht="12.75">
      <c r="A53" s="93">
        <v>22</v>
      </c>
      <c r="B53" s="63" t="s">
        <v>130</v>
      </c>
      <c r="C53" s="64" t="s">
        <v>184</v>
      </c>
      <c r="D53" s="51">
        <v>3.17</v>
      </c>
      <c r="E53" s="51">
        <v>3233.4</v>
      </c>
    </row>
    <row r="54" spans="1:5" s="92" customFormat="1" ht="12.75">
      <c r="A54" s="93"/>
      <c r="B54" s="63"/>
      <c r="C54" s="64"/>
      <c r="D54" s="51"/>
      <c r="E54" s="51"/>
    </row>
    <row r="55" spans="1:5" s="92" customFormat="1" ht="12.75">
      <c r="A55" s="93">
        <v>23</v>
      </c>
      <c r="B55" s="63" t="s">
        <v>131</v>
      </c>
      <c r="C55" s="64" t="s">
        <v>176</v>
      </c>
      <c r="D55" s="51">
        <v>3.05</v>
      </c>
      <c r="E55" s="51">
        <v>1037</v>
      </c>
    </row>
    <row r="56" spans="1:5" s="92" customFormat="1" ht="12.75">
      <c r="A56" s="93"/>
      <c r="B56" s="63"/>
      <c r="C56" s="64"/>
      <c r="D56" s="51"/>
      <c r="E56" s="51"/>
    </row>
    <row r="57" spans="1:5" s="92" customFormat="1" ht="12.75">
      <c r="A57" s="93">
        <v>24</v>
      </c>
      <c r="B57" s="63" t="s">
        <v>83</v>
      </c>
      <c r="C57" s="64" t="s">
        <v>185</v>
      </c>
      <c r="D57" s="51">
        <v>219544.46</v>
      </c>
      <c r="E57" s="51">
        <v>1097722.3</v>
      </c>
    </row>
    <row r="58" spans="1:5" s="92" customFormat="1" ht="12.75">
      <c r="A58" s="93"/>
      <c r="B58" s="63"/>
      <c r="C58" s="64"/>
      <c r="D58" s="51"/>
      <c r="E58" s="51"/>
    </row>
    <row r="59" spans="1:5" s="92" customFormat="1" ht="12.75">
      <c r="A59" s="93">
        <v>25</v>
      </c>
      <c r="B59" s="63" t="s">
        <v>77</v>
      </c>
      <c r="C59" s="64" t="s">
        <v>186</v>
      </c>
      <c r="D59" s="51">
        <v>1503.9</v>
      </c>
      <c r="E59" s="51">
        <v>4511.7</v>
      </c>
    </row>
    <row r="60" spans="1:5" s="92" customFormat="1" ht="12.75">
      <c r="A60" s="93"/>
      <c r="B60" s="63"/>
      <c r="C60" s="64"/>
      <c r="D60" s="51"/>
      <c r="E60" s="51"/>
    </row>
    <row r="61" spans="1:5" s="92" customFormat="1" ht="12.75">
      <c r="A61" s="52"/>
      <c r="B61" s="90"/>
      <c r="C61" s="91"/>
      <c r="D61" s="51"/>
      <c r="E61" s="51"/>
    </row>
    <row r="62" spans="1:5" s="92" customFormat="1" ht="12.75">
      <c r="A62" s="52"/>
      <c r="B62" s="90" t="s">
        <v>106</v>
      </c>
      <c r="C62" s="91"/>
      <c r="D62" s="51"/>
      <c r="E62" s="51">
        <v>1713129.31</v>
      </c>
    </row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</sheetData>
  <sheetProtection/>
  <mergeCells count="77">
    <mergeCell ref="A2:H2"/>
    <mergeCell ref="A11:A12"/>
    <mergeCell ref="B11:B12"/>
    <mergeCell ref="C11:C12"/>
    <mergeCell ref="A4:H5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</mergeCells>
  <printOptions horizontalCentered="1"/>
  <pageMargins left="0.7874015748031497" right="0" top="0" bottom="0" header="0.5118110236220472" footer="0.5118110236220472"/>
  <pageSetup fitToHeight="320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H75"/>
  <sheetViews>
    <sheetView showGridLines="0"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44.75390625" style="0" customWidth="1"/>
    <col min="4" max="4" width="10.25390625" style="0" customWidth="1"/>
    <col min="5" max="5" width="10.75390625" style="0" customWidth="1"/>
    <col min="6" max="6" width="5.875" style="0" customWidth="1"/>
    <col min="7" max="7" width="3.25390625" style="0" customWidth="1"/>
  </cols>
  <sheetData>
    <row r="1" ht="13.5" customHeight="1">
      <c r="G1" s="62"/>
    </row>
    <row r="2" spans="1:8" ht="22.5" customHeight="1">
      <c r="A2" s="66" t="s">
        <v>139</v>
      </c>
      <c r="B2" s="66"/>
      <c r="C2" s="66"/>
      <c r="D2" s="66"/>
      <c r="E2" s="66"/>
      <c r="F2" s="66"/>
      <c r="G2" s="66"/>
      <c r="H2" s="66"/>
    </row>
    <row r="3" spans="3:6" ht="22.5" customHeight="1">
      <c r="C3" s="73"/>
      <c r="D3" s="74"/>
      <c r="E3" s="74"/>
      <c r="F3" s="5"/>
    </row>
    <row r="4" spans="1:8" ht="12.75" customHeight="1">
      <c r="A4" s="69" t="s">
        <v>1</v>
      </c>
      <c r="B4" s="69"/>
      <c r="C4" s="69"/>
      <c r="D4" s="69"/>
      <c r="E4" s="69"/>
      <c r="F4" s="69"/>
      <c r="G4" s="69"/>
      <c r="H4" s="69"/>
    </row>
    <row r="5" spans="1:8" s="7" customFormat="1" ht="26.25" customHeight="1">
      <c r="A5" s="69"/>
      <c r="B5" s="69"/>
      <c r="C5" s="69"/>
      <c r="D5" s="69"/>
      <c r="E5" s="69"/>
      <c r="F5" s="69"/>
      <c r="G5" s="69"/>
      <c r="H5" s="69"/>
    </row>
    <row r="6" ht="12.75">
      <c r="A6" t="s">
        <v>9</v>
      </c>
    </row>
    <row r="7" spans="1:5" s="24" customFormat="1" ht="12.75">
      <c r="A7" s="18" t="s">
        <v>11</v>
      </c>
      <c r="B7" s="18" t="s">
        <v>12</v>
      </c>
      <c r="C7" s="18" t="s">
        <v>13</v>
      </c>
      <c r="D7" s="75" t="s">
        <v>140</v>
      </c>
      <c r="E7" s="76"/>
    </row>
    <row r="8" spans="1:5" s="24" customFormat="1" ht="12.75">
      <c r="A8" s="25" t="s">
        <v>17</v>
      </c>
      <c r="B8" s="25" t="s">
        <v>18</v>
      </c>
      <c r="C8" s="25" t="s">
        <v>19</v>
      </c>
      <c r="D8" s="77" t="s">
        <v>141</v>
      </c>
      <c r="E8" s="25" t="s">
        <v>142</v>
      </c>
    </row>
    <row r="9" spans="1:5" s="24" customFormat="1" ht="12.75">
      <c r="A9" s="27"/>
      <c r="B9" s="27" t="s">
        <v>27</v>
      </c>
      <c r="C9" s="27"/>
      <c r="D9" s="78"/>
      <c r="E9" s="27"/>
    </row>
    <row r="10" s="24" customFormat="1" ht="3.75" customHeight="1"/>
    <row r="11" spans="1:5" s="24" customFormat="1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</row>
    <row r="12" spans="1:5" s="29" customFormat="1" ht="7.5" customHeight="1">
      <c r="A12" s="28"/>
      <c r="B12" s="28"/>
      <c r="C12" s="28"/>
      <c r="D12" s="28"/>
      <c r="E12" s="28"/>
    </row>
    <row r="13" spans="1:5" s="50" customFormat="1" ht="12.75">
      <c r="A13" s="52"/>
      <c r="B13" s="35"/>
      <c r="C13" s="35"/>
      <c r="D13" s="36"/>
      <c r="E13" s="35"/>
    </row>
    <row r="14" spans="1:5" s="50" customFormat="1" ht="12.75">
      <c r="A14" s="79" t="s">
        <v>30</v>
      </c>
      <c r="B14" s="35"/>
      <c r="C14" s="35"/>
      <c r="D14" s="36"/>
      <c r="E14" s="35"/>
    </row>
    <row r="15" spans="1:5" s="50" customFormat="1" ht="12.75">
      <c r="A15" s="52"/>
      <c r="B15" s="35"/>
      <c r="C15" s="35"/>
      <c r="D15" s="36"/>
      <c r="E15" s="35"/>
    </row>
    <row r="16" spans="1:5" s="50" customFormat="1" ht="51">
      <c r="A16" s="52">
        <v>1</v>
      </c>
      <c r="B16" s="80" t="s">
        <v>31</v>
      </c>
      <c r="C16" s="80" t="s">
        <v>143</v>
      </c>
      <c r="D16" s="36" t="s">
        <v>34</v>
      </c>
      <c r="E16" s="35">
        <v>0.25</v>
      </c>
    </row>
    <row r="17" spans="1:5" s="50" customFormat="1" ht="63.75">
      <c r="A17" s="49">
        <v>2</v>
      </c>
      <c r="B17" s="81" t="s">
        <v>35</v>
      </c>
      <c r="C17" s="81" t="s">
        <v>144</v>
      </c>
      <c r="D17" s="32" t="s">
        <v>34</v>
      </c>
      <c r="E17" s="31">
        <v>2.4</v>
      </c>
    </row>
    <row r="18" spans="1:5" s="50" customFormat="1" ht="63.75">
      <c r="A18" s="49">
        <v>3</v>
      </c>
      <c r="B18" s="81" t="s">
        <v>37</v>
      </c>
      <c r="C18" s="81" t="s">
        <v>145</v>
      </c>
      <c r="D18" s="32" t="s">
        <v>34</v>
      </c>
      <c r="E18" s="31">
        <v>0.45</v>
      </c>
    </row>
    <row r="19" spans="1:5" s="50" customFormat="1" ht="51">
      <c r="A19" s="49">
        <v>4</v>
      </c>
      <c r="B19" s="81" t="s">
        <v>38</v>
      </c>
      <c r="C19" s="81" t="s">
        <v>146</v>
      </c>
      <c r="D19" s="32" t="s">
        <v>34</v>
      </c>
      <c r="E19" s="31">
        <v>0.75</v>
      </c>
    </row>
    <row r="20" spans="1:5" s="50" customFormat="1" ht="51">
      <c r="A20" s="49">
        <v>5</v>
      </c>
      <c r="B20" s="81" t="s">
        <v>31</v>
      </c>
      <c r="C20" s="81" t="s">
        <v>143</v>
      </c>
      <c r="D20" s="32" t="s">
        <v>34</v>
      </c>
      <c r="E20" s="31">
        <v>1</v>
      </c>
    </row>
    <row r="21" spans="1:5" s="50" customFormat="1" ht="38.25">
      <c r="A21" s="49">
        <v>6</v>
      </c>
      <c r="B21" s="81" t="s">
        <v>39</v>
      </c>
      <c r="C21" s="81" t="s">
        <v>147</v>
      </c>
      <c r="D21" s="32" t="s">
        <v>34</v>
      </c>
      <c r="E21" s="31">
        <v>0.6</v>
      </c>
    </row>
    <row r="22" spans="1:5" s="50" customFormat="1" ht="38.25">
      <c r="A22" s="49">
        <v>7</v>
      </c>
      <c r="B22" s="81" t="s">
        <v>41</v>
      </c>
      <c r="C22" s="81" t="s">
        <v>148</v>
      </c>
      <c r="D22" s="32" t="s">
        <v>34</v>
      </c>
      <c r="E22" s="31">
        <v>0.47</v>
      </c>
    </row>
    <row r="23" spans="1:5" s="50" customFormat="1" ht="38.25">
      <c r="A23" s="49">
        <v>8</v>
      </c>
      <c r="B23" s="81" t="s">
        <v>43</v>
      </c>
      <c r="C23" s="81" t="s">
        <v>149</v>
      </c>
      <c r="D23" s="32" t="s">
        <v>34</v>
      </c>
      <c r="E23" s="31">
        <v>0.1</v>
      </c>
    </row>
    <row r="24" spans="1:5" s="50" customFormat="1" ht="38.25">
      <c r="A24" s="49">
        <v>9</v>
      </c>
      <c r="B24" s="81" t="s">
        <v>44</v>
      </c>
      <c r="C24" s="81" t="s">
        <v>150</v>
      </c>
      <c r="D24" s="32" t="s">
        <v>34</v>
      </c>
      <c r="E24" s="31">
        <v>0.01</v>
      </c>
    </row>
    <row r="25" spans="1:5" s="50" customFormat="1" ht="25.5">
      <c r="A25" s="49">
        <v>10</v>
      </c>
      <c r="B25" s="81" t="s">
        <v>46</v>
      </c>
      <c r="C25" s="81" t="s">
        <v>151</v>
      </c>
      <c r="D25" s="32" t="s">
        <v>48</v>
      </c>
      <c r="E25" s="31">
        <v>3</v>
      </c>
    </row>
    <row r="26" spans="1:5" s="50" customFormat="1" ht="38.25">
      <c r="A26" s="49">
        <v>11</v>
      </c>
      <c r="B26" s="81" t="s">
        <v>49</v>
      </c>
      <c r="C26" s="81" t="s">
        <v>152</v>
      </c>
      <c r="D26" s="32" t="s">
        <v>34</v>
      </c>
      <c r="E26" s="31">
        <v>0.8</v>
      </c>
    </row>
    <row r="27" spans="1:5" s="50" customFormat="1" ht="38.25">
      <c r="A27" s="49">
        <v>12</v>
      </c>
      <c r="B27" s="81" t="s">
        <v>52</v>
      </c>
      <c r="C27" s="81" t="s">
        <v>153</v>
      </c>
      <c r="D27" s="32" t="s">
        <v>34</v>
      </c>
      <c r="E27" s="31">
        <v>0.4</v>
      </c>
    </row>
    <row r="28" spans="1:5" s="50" customFormat="1" ht="25.5">
      <c r="A28" s="49">
        <v>13</v>
      </c>
      <c r="B28" s="81" t="s">
        <v>54</v>
      </c>
      <c r="C28" s="81" t="s">
        <v>154</v>
      </c>
      <c r="D28" s="32" t="s">
        <v>55</v>
      </c>
      <c r="E28" s="31">
        <v>10</v>
      </c>
    </row>
    <row r="29" spans="1:5" s="50" customFormat="1" ht="25.5">
      <c r="A29" s="49">
        <v>14</v>
      </c>
      <c r="B29" s="81" t="s">
        <v>56</v>
      </c>
      <c r="C29" s="81" t="s">
        <v>155</v>
      </c>
      <c r="D29" s="32" t="s">
        <v>55</v>
      </c>
      <c r="E29" s="31">
        <v>0.5</v>
      </c>
    </row>
    <row r="30" spans="1:5" s="50" customFormat="1" ht="38.25">
      <c r="A30" s="49">
        <v>15</v>
      </c>
      <c r="B30" s="81" t="s">
        <v>58</v>
      </c>
      <c r="C30" s="81" t="s">
        <v>156</v>
      </c>
      <c r="D30" s="32" t="s">
        <v>34</v>
      </c>
      <c r="E30" s="31">
        <v>0.72</v>
      </c>
    </row>
    <row r="31" spans="1:5" s="50" customFormat="1" ht="12.75">
      <c r="A31" s="49">
        <v>16</v>
      </c>
      <c r="B31" s="81"/>
      <c r="C31" s="81" t="s">
        <v>59</v>
      </c>
      <c r="D31" s="32" t="s">
        <v>60</v>
      </c>
      <c r="E31" s="31">
        <v>25</v>
      </c>
    </row>
    <row r="32" spans="1:5" s="50" customFormat="1" ht="12.75">
      <c r="A32" s="49">
        <v>17</v>
      </c>
      <c r="B32" s="81"/>
      <c r="C32" s="81" t="s">
        <v>61</v>
      </c>
      <c r="D32" s="32" t="s">
        <v>60</v>
      </c>
      <c r="E32" s="31">
        <v>240</v>
      </c>
    </row>
    <row r="33" spans="1:5" s="50" customFormat="1" ht="12.75">
      <c r="A33" s="49">
        <v>18</v>
      </c>
      <c r="B33" s="81"/>
      <c r="C33" s="81" t="s">
        <v>62</v>
      </c>
      <c r="D33" s="32" t="s">
        <v>60</v>
      </c>
      <c r="E33" s="31">
        <v>25</v>
      </c>
    </row>
    <row r="34" spans="1:5" s="50" customFormat="1" ht="12.75">
      <c r="A34" s="49">
        <v>19</v>
      </c>
      <c r="B34" s="81"/>
      <c r="C34" s="81" t="s">
        <v>63</v>
      </c>
      <c r="D34" s="32" t="s">
        <v>60</v>
      </c>
      <c r="E34" s="31">
        <v>20</v>
      </c>
    </row>
    <row r="35" spans="1:5" s="50" customFormat="1" ht="12.75">
      <c r="A35" s="49">
        <v>20</v>
      </c>
      <c r="B35" s="81"/>
      <c r="C35" s="81" t="s">
        <v>64</v>
      </c>
      <c r="D35" s="32" t="s">
        <v>60</v>
      </c>
      <c r="E35" s="31">
        <v>100</v>
      </c>
    </row>
    <row r="36" spans="1:5" s="50" customFormat="1" ht="12.75">
      <c r="A36" s="49">
        <v>21</v>
      </c>
      <c r="B36" s="81"/>
      <c r="C36" s="81" t="s">
        <v>66</v>
      </c>
      <c r="D36" s="32" t="s">
        <v>60</v>
      </c>
      <c r="E36" s="31">
        <v>30</v>
      </c>
    </row>
    <row r="37" spans="1:5" s="50" customFormat="1" ht="12.75">
      <c r="A37" s="49">
        <v>22</v>
      </c>
      <c r="B37" s="81"/>
      <c r="C37" s="81" t="s">
        <v>67</v>
      </c>
      <c r="D37" s="32" t="s">
        <v>60</v>
      </c>
      <c r="E37" s="31">
        <v>25</v>
      </c>
    </row>
    <row r="38" spans="1:5" s="50" customFormat="1" ht="12.75">
      <c r="A38" s="49">
        <v>23</v>
      </c>
      <c r="B38" s="81"/>
      <c r="C38" s="81" t="s">
        <v>68</v>
      </c>
      <c r="D38" s="32" t="s">
        <v>60</v>
      </c>
      <c r="E38" s="31">
        <v>20</v>
      </c>
    </row>
    <row r="39" spans="1:5" s="50" customFormat="1" ht="12.75">
      <c r="A39" s="49">
        <v>24</v>
      </c>
      <c r="B39" s="81"/>
      <c r="C39" s="81" t="s">
        <v>126</v>
      </c>
      <c r="D39" s="32" t="s">
        <v>60</v>
      </c>
      <c r="E39" s="31">
        <v>710</v>
      </c>
    </row>
    <row r="40" spans="1:5" s="50" customFormat="1" ht="12.75">
      <c r="A40" s="49">
        <v>25</v>
      </c>
      <c r="B40" s="81"/>
      <c r="C40" s="81" t="s">
        <v>65</v>
      </c>
      <c r="D40" s="32" t="s">
        <v>60</v>
      </c>
      <c r="E40" s="31">
        <v>340</v>
      </c>
    </row>
    <row r="41" spans="1:5" s="50" customFormat="1" ht="12.75">
      <c r="A41" s="49">
        <v>26</v>
      </c>
      <c r="B41" s="81"/>
      <c r="C41" s="81" t="s">
        <v>127</v>
      </c>
      <c r="D41" s="32" t="s">
        <v>60</v>
      </c>
      <c r="E41" s="31">
        <v>250</v>
      </c>
    </row>
    <row r="42" spans="1:5" s="50" customFormat="1" ht="12.75">
      <c r="A42" s="49">
        <v>27</v>
      </c>
      <c r="B42" s="81"/>
      <c r="C42" s="81" t="s">
        <v>128</v>
      </c>
      <c r="D42" s="32" t="s">
        <v>60</v>
      </c>
      <c r="E42" s="31">
        <v>40</v>
      </c>
    </row>
    <row r="43" spans="1:5" s="50" customFormat="1" ht="12.75">
      <c r="A43" s="49">
        <v>28</v>
      </c>
      <c r="B43" s="81"/>
      <c r="C43" s="81" t="s">
        <v>129</v>
      </c>
      <c r="D43" s="32" t="s">
        <v>60</v>
      </c>
      <c r="E43" s="31">
        <v>20</v>
      </c>
    </row>
    <row r="44" spans="1:5" s="50" customFormat="1" ht="12.75">
      <c r="A44" s="49">
        <v>29</v>
      </c>
      <c r="B44" s="81"/>
      <c r="C44" s="81" t="s">
        <v>130</v>
      </c>
      <c r="D44" s="32" t="s">
        <v>60</v>
      </c>
      <c r="E44" s="31">
        <v>1020</v>
      </c>
    </row>
    <row r="45" spans="1:5" s="50" customFormat="1" ht="12.75">
      <c r="A45" s="49">
        <v>30</v>
      </c>
      <c r="B45" s="81"/>
      <c r="C45" s="81" t="s">
        <v>131</v>
      </c>
      <c r="D45" s="32" t="s">
        <v>60</v>
      </c>
      <c r="E45" s="31">
        <v>340</v>
      </c>
    </row>
    <row r="46" spans="1:5" s="50" customFormat="1" ht="12.75">
      <c r="A46" s="49">
        <v>31</v>
      </c>
      <c r="B46" s="81"/>
      <c r="C46" s="81" t="s">
        <v>69</v>
      </c>
      <c r="D46" s="32" t="s">
        <v>60</v>
      </c>
      <c r="E46" s="31">
        <v>60</v>
      </c>
    </row>
    <row r="47" spans="1:5" s="50" customFormat="1" ht="12.75">
      <c r="A47" s="49">
        <v>32</v>
      </c>
      <c r="B47" s="81"/>
      <c r="C47" s="81" t="s">
        <v>70</v>
      </c>
      <c r="D47" s="32" t="s">
        <v>60</v>
      </c>
      <c r="E47" s="31">
        <v>40</v>
      </c>
    </row>
    <row r="48" spans="1:5" s="50" customFormat="1" ht="12.75">
      <c r="A48" s="49">
        <v>33</v>
      </c>
      <c r="B48" s="81"/>
      <c r="C48" s="81" t="s">
        <v>71</v>
      </c>
      <c r="D48" s="32" t="s">
        <v>60</v>
      </c>
      <c r="E48" s="31">
        <v>7</v>
      </c>
    </row>
    <row r="49" spans="1:5" s="50" customFormat="1" ht="12.75">
      <c r="A49" s="49">
        <v>34</v>
      </c>
      <c r="B49" s="81"/>
      <c r="C49" s="81" t="s">
        <v>72</v>
      </c>
      <c r="D49" s="32" t="s">
        <v>60</v>
      </c>
      <c r="E49" s="31">
        <v>10</v>
      </c>
    </row>
    <row r="50" spans="1:5" s="50" customFormat="1" ht="12.75">
      <c r="A50" s="49">
        <v>35</v>
      </c>
      <c r="B50" s="81"/>
      <c r="C50" s="81" t="s">
        <v>73</v>
      </c>
      <c r="D50" s="32" t="s">
        <v>60</v>
      </c>
      <c r="E50" s="31">
        <v>1</v>
      </c>
    </row>
    <row r="51" spans="1:5" s="50" customFormat="1" ht="25.5">
      <c r="A51" s="49">
        <v>36</v>
      </c>
      <c r="B51" s="81"/>
      <c r="C51" s="81" t="s">
        <v>74</v>
      </c>
      <c r="D51" s="32" t="s">
        <v>60</v>
      </c>
      <c r="E51" s="31">
        <v>70</v>
      </c>
    </row>
    <row r="52" spans="1:5" s="50" customFormat="1" ht="25.5">
      <c r="A52" s="49">
        <v>37</v>
      </c>
      <c r="B52" s="81"/>
      <c r="C52" s="81" t="s">
        <v>75</v>
      </c>
      <c r="D52" s="32" t="s">
        <v>60</v>
      </c>
      <c r="E52" s="31">
        <v>2</v>
      </c>
    </row>
    <row r="53" spans="1:5" s="50" customFormat="1" ht="12.75">
      <c r="A53" s="49">
        <v>38</v>
      </c>
      <c r="B53" s="81"/>
      <c r="C53" s="81" t="s">
        <v>76</v>
      </c>
      <c r="D53" s="32" t="s">
        <v>60</v>
      </c>
      <c r="E53" s="31">
        <v>180</v>
      </c>
    </row>
    <row r="54" spans="1:5" s="50" customFormat="1" ht="25.5">
      <c r="A54" s="49">
        <v>39</v>
      </c>
      <c r="B54" s="81"/>
      <c r="C54" s="81" t="s">
        <v>77</v>
      </c>
      <c r="D54" s="32" t="s">
        <v>60</v>
      </c>
      <c r="E54" s="31">
        <v>3</v>
      </c>
    </row>
    <row r="55" spans="1:5" s="50" customFormat="1" ht="12.75">
      <c r="A55" s="79" t="s">
        <v>80</v>
      </c>
      <c r="B55" s="35"/>
      <c r="C55" s="35"/>
      <c r="D55" s="36"/>
      <c r="E55" s="35"/>
    </row>
    <row r="56" spans="1:5" s="50" customFormat="1" ht="6.75" customHeight="1">
      <c r="A56" s="52"/>
      <c r="B56" s="35"/>
      <c r="C56" s="35"/>
      <c r="D56" s="36"/>
      <c r="E56" s="35"/>
    </row>
    <row r="57" spans="1:5" s="50" customFormat="1" ht="51.75" customHeight="1">
      <c r="A57" s="52">
        <v>40</v>
      </c>
      <c r="B57" s="80" t="s">
        <v>81</v>
      </c>
      <c r="C57" s="80" t="s">
        <v>157</v>
      </c>
      <c r="D57" s="36" t="s">
        <v>48</v>
      </c>
      <c r="E57" s="35">
        <v>5</v>
      </c>
    </row>
    <row r="58" spans="1:5" s="50" customFormat="1" ht="12.75">
      <c r="A58" s="49">
        <v>41</v>
      </c>
      <c r="B58" s="81"/>
      <c r="C58" s="81" t="s">
        <v>83</v>
      </c>
      <c r="D58" s="32" t="s">
        <v>60</v>
      </c>
      <c r="E58" s="31">
        <v>5</v>
      </c>
    </row>
    <row r="59" spans="1:5" s="50" customFormat="1" ht="12.75">
      <c r="A59" s="79" t="s">
        <v>84</v>
      </c>
      <c r="B59" s="35"/>
      <c r="C59" s="35"/>
      <c r="D59" s="36"/>
      <c r="E59" s="35"/>
    </row>
    <row r="60" spans="1:5" s="50" customFormat="1" ht="12.75">
      <c r="A60" s="52"/>
      <c r="B60" s="35"/>
      <c r="C60" s="35"/>
      <c r="D60" s="36"/>
      <c r="E60" s="35"/>
    </row>
    <row r="61" spans="1:5" s="50" customFormat="1" ht="38.25">
      <c r="A61" s="52">
        <v>42</v>
      </c>
      <c r="B61" s="80" t="s">
        <v>85</v>
      </c>
      <c r="C61" s="80" t="s">
        <v>158</v>
      </c>
      <c r="D61" s="36" t="s">
        <v>86</v>
      </c>
      <c r="E61" s="35">
        <v>0.11</v>
      </c>
    </row>
    <row r="62" spans="1:5" s="50" customFormat="1" ht="25.5">
      <c r="A62" s="49">
        <v>43</v>
      </c>
      <c r="B62" s="81" t="s">
        <v>87</v>
      </c>
      <c r="C62" s="81" t="s">
        <v>159</v>
      </c>
      <c r="D62" s="32" t="s">
        <v>88</v>
      </c>
      <c r="E62" s="31">
        <v>93</v>
      </c>
    </row>
    <row r="63" spans="1:5" s="50" customFormat="1" ht="75" customHeight="1">
      <c r="A63" s="49">
        <v>44</v>
      </c>
      <c r="B63" s="81" t="s">
        <v>89</v>
      </c>
      <c r="C63" s="81" t="s">
        <v>160</v>
      </c>
      <c r="D63" s="32" t="s">
        <v>90</v>
      </c>
      <c r="E63" s="31">
        <v>2</v>
      </c>
    </row>
    <row r="64" spans="1:5" s="50" customFormat="1" ht="89.25">
      <c r="A64" s="49">
        <v>45</v>
      </c>
      <c r="B64" s="81" t="s">
        <v>89</v>
      </c>
      <c r="C64" s="81" t="s">
        <v>160</v>
      </c>
      <c r="D64" s="32" t="s">
        <v>90</v>
      </c>
      <c r="E64" s="31">
        <v>30</v>
      </c>
    </row>
    <row r="65" spans="1:5" s="50" customFormat="1" ht="51">
      <c r="A65" s="49">
        <v>46</v>
      </c>
      <c r="B65" s="81" t="s">
        <v>91</v>
      </c>
      <c r="C65" s="81" t="s">
        <v>161</v>
      </c>
      <c r="D65" s="32" t="s">
        <v>48</v>
      </c>
      <c r="E65" s="31">
        <v>207</v>
      </c>
    </row>
    <row r="66" spans="1:5" s="50" customFormat="1" ht="38.25">
      <c r="A66" s="49">
        <v>47</v>
      </c>
      <c r="B66" s="81" t="s">
        <v>92</v>
      </c>
      <c r="C66" s="81" t="s">
        <v>162</v>
      </c>
      <c r="D66" s="32" t="s">
        <v>48</v>
      </c>
      <c r="E66" s="31">
        <v>3</v>
      </c>
    </row>
    <row r="67" spans="1:5" s="50" customFormat="1" ht="63.75">
      <c r="A67" s="49">
        <v>48</v>
      </c>
      <c r="B67" s="81" t="s">
        <v>93</v>
      </c>
      <c r="C67" s="81" t="s">
        <v>163</v>
      </c>
      <c r="D67" s="32" t="s">
        <v>48</v>
      </c>
      <c r="E67" s="31">
        <v>30</v>
      </c>
    </row>
    <row r="68" spans="1:5" s="50" customFormat="1" ht="39.75" customHeight="1">
      <c r="A68" s="49">
        <v>49</v>
      </c>
      <c r="B68" s="81" t="s">
        <v>94</v>
      </c>
      <c r="C68" s="81" t="s">
        <v>164</v>
      </c>
      <c r="D68" s="32" t="s">
        <v>48</v>
      </c>
      <c r="E68" s="31">
        <v>28</v>
      </c>
    </row>
    <row r="69" spans="1:5" s="50" customFormat="1" ht="2.25" customHeight="1">
      <c r="A69" s="52"/>
      <c r="B69" s="80"/>
      <c r="C69" s="80"/>
      <c r="D69" s="36"/>
      <c r="E69" s="35"/>
    </row>
    <row r="70" spans="1:5" s="29" customFormat="1" ht="7.5" customHeight="1">
      <c r="A70" s="82" t="s">
        <v>9</v>
      </c>
      <c r="B70" s="82" t="s">
        <v>9</v>
      </c>
      <c r="C70" s="82"/>
      <c r="D70" s="82"/>
      <c r="E70" s="82"/>
    </row>
    <row r="71" spans="1:2" s="29" customFormat="1" ht="12.75">
      <c r="A71" s="29" t="s">
        <v>9</v>
      </c>
      <c r="B71" s="29" t="s">
        <v>9</v>
      </c>
    </row>
    <row r="72" s="29" customFormat="1" ht="12.75"/>
    <row r="73" spans="2:8" s="60" customFormat="1" ht="12">
      <c r="B73" s="61"/>
      <c r="C73" s="70"/>
      <c r="D73" s="71"/>
      <c r="E73" s="71"/>
      <c r="F73" s="71"/>
      <c r="G73" s="71"/>
      <c r="H73" s="71"/>
    </row>
    <row r="74" spans="2:7" ht="12.75">
      <c r="B74" s="3"/>
      <c r="D74" s="3"/>
      <c r="G74" s="62"/>
    </row>
    <row r="75" spans="2:7" ht="12.75">
      <c r="B75" s="3"/>
      <c r="D75" s="3"/>
      <c r="G75" s="62"/>
    </row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</sheetData>
  <sheetProtection/>
  <mergeCells count="3">
    <mergeCell ref="C73:H73"/>
    <mergeCell ref="A2:H2"/>
    <mergeCell ref="A4:H5"/>
  </mergeCells>
  <printOptions horizontalCentered="1"/>
  <pageMargins left="0.5905511811023623" right="0.1968503937007874" top="0.1968503937007874" bottom="0.1968503937007874" header="0.5118110236220472" footer="0.5118110236220472"/>
  <pageSetup fitToHeight="3200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N181"/>
  <sheetViews>
    <sheetView showGridLines="0" tabSelected="1"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31.125" style="0" customWidth="1"/>
    <col min="4" max="4" width="11.00390625" style="0" customWidth="1"/>
    <col min="5" max="5" width="10.875" style="0" customWidth="1"/>
    <col min="6" max="6" width="7.25390625" style="0" customWidth="1"/>
    <col min="7" max="7" width="10.875" style="0" customWidth="1"/>
    <col min="8" max="8" width="13.375" style="0" customWidth="1"/>
    <col min="9" max="9" width="11.125" style="0" customWidth="1"/>
    <col min="10" max="10" width="14.125" style="0" customWidth="1"/>
    <col min="11" max="11" width="11.00390625" style="0" customWidth="1"/>
    <col min="12" max="12" width="5.875" style="0" customWidth="1"/>
    <col min="13" max="13" width="3.25390625" style="0" customWidth="1"/>
  </cols>
  <sheetData>
    <row r="1" s="1" customFormat="1" ht="13.5" customHeight="1">
      <c r="G1" s="2"/>
    </row>
    <row r="2" spans="1:14" ht="18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6:12" ht="12.75">
      <c r="F3" s="3"/>
      <c r="G3" s="4"/>
      <c r="H3" s="5"/>
      <c r="I3" s="5"/>
      <c r="J3" s="5"/>
      <c r="K3" s="5"/>
      <c r="L3" s="6"/>
    </row>
    <row r="4" spans="1:14" ht="12.75" customHeight="1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7" customFormat="1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7" spans="3:12" ht="12.75">
      <c r="C7" s="8" t="s">
        <v>2</v>
      </c>
      <c r="E7" s="9" t="s">
        <v>3</v>
      </c>
      <c r="F7" s="10"/>
      <c r="G7" s="10"/>
      <c r="H7" s="10"/>
      <c r="I7" s="10"/>
      <c r="J7" s="10"/>
      <c r="K7" s="10"/>
      <c r="L7" s="10"/>
    </row>
    <row r="9" spans="3:5" ht="12.75">
      <c r="C9" s="8" t="s">
        <v>4</v>
      </c>
      <c r="E9" s="11"/>
    </row>
    <row r="10" ht="12.75">
      <c r="A10" s="12"/>
    </row>
    <row r="11" spans="1:8" ht="13.5">
      <c r="A11" s="12"/>
      <c r="E11" s="13" t="s">
        <v>5</v>
      </c>
      <c r="F11" s="110">
        <f>J176</f>
        <v>2795963.1927040005</v>
      </c>
      <c r="G11" s="111"/>
      <c r="H11" s="14" t="s">
        <v>6</v>
      </c>
    </row>
    <row r="12" ht="12.75">
      <c r="A12" s="12"/>
    </row>
    <row r="13" spans="5:12" ht="12.75">
      <c r="E13" s="8" t="s">
        <v>7</v>
      </c>
      <c r="F13" s="112">
        <v>1896.6987500000002</v>
      </c>
      <c r="G13" s="113"/>
      <c r="H13" s="11" t="s">
        <v>8</v>
      </c>
      <c r="I13" s="12"/>
      <c r="J13" s="15"/>
      <c r="K13" s="16"/>
      <c r="L13" s="16"/>
    </row>
    <row r="14" spans="2:12" ht="12.75">
      <c r="B14" t="s">
        <v>9</v>
      </c>
      <c r="H14" s="12"/>
      <c r="I14" s="12"/>
      <c r="J14" s="15"/>
      <c r="K14" s="16"/>
      <c r="L14" s="16"/>
    </row>
    <row r="15" spans="5:12" ht="12.75">
      <c r="E15" s="8" t="s">
        <v>10</v>
      </c>
      <c r="F15" s="112">
        <v>137489.9</v>
      </c>
      <c r="G15" s="113"/>
      <c r="H15" s="11" t="s">
        <v>6</v>
      </c>
      <c r="I15" s="12"/>
      <c r="J15" s="15"/>
      <c r="K15" s="16"/>
      <c r="L15" s="16"/>
    </row>
    <row r="16" spans="1:6" ht="14.25">
      <c r="A16" t="s">
        <v>9</v>
      </c>
      <c r="F16" s="17"/>
    </row>
    <row r="17" spans="1:13" s="24" customFormat="1" ht="12.75">
      <c r="A17" s="18" t="s">
        <v>11</v>
      </c>
      <c r="B17" s="18" t="s">
        <v>12</v>
      </c>
      <c r="C17" s="18" t="s">
        <v>13</v>
      </c>
      <c r="D17" s="18"/>
      <c r="E17" s="19"/>
      <c r="F17" s="20" t="s">
        <v>14</v>
      </c>
      <c r="G17" s="21"/>
      <c r="H17" s="19"/>
      <c r="I17" s="22" t="s">
        <v>15</v>
      </c>
      <c r="J17" s="20"/>
      <c r="K17" s="21"/>
      <c r="L17" s="23" t="s">
        <v>16</v>
      </c>
      <c r="M17" s="18"/>
    </row>
    <row r="18" spans="1:13" s="24" customFormat="1" ht="12.75">
      <c r="A18" s="25" t="s">
        <v>17</v>
      </c>
      <c r="B18" s="25" t="s">
        <v>18</v>
      </c>
      <c r="C18" s="25" t="s">
        <v>19</v>
      </c>
      <c r="D18" s="25" t="s">
        <v>20</v>
      </c>
      <c r="E18" s="26" t="s">
        <v>21</v>
      </c>
      <c r="F18" s="26" t="s">
        <v>22</v>
      </c>
      <c r="G18" s="18" t="s">
        <v>23</v>
      </c>
      <c r="H18" s="18" t="s">
        <v>21</v>
      </c>
      <c r="I18" s="18" t="s">
        <v>24</v>
      </c>
      <c r="J18" s="26" t="s">
        <v>22</v>
      </c>
      <c r="K18" s="18" t="s">
        <v>23</v>
      </c>
      <c r="L18" s="26" t="s">
        <v>25</v>
      </c>
      <c r="M18" s="25" t="s">
        <v>26</v>
      </c>
    </row>
    <row r="19" spans="1:13" s="24" customFormat="1" ht="12.75">
      <c r="A19" s="27"/>
      <c r="B19" s="27" t="s">
        <v>27</v>
      </c>
      <c r="C19" s="27"/>
      <c r="D19" s="27"/>
      <c r="E19" s="26" t="s">
        <v>24</v>
      </c>
      <c r="F19" s="26" t="s">
        <v>28</v>
      </c>
      <c r="G19" s="27" t="s">
        <v>29</v>
      </c>
      <c r="H19" s="27"/>
      <c r="I19" s="27"/>
      <c r="J19" s="27" t="s">
        <v>28</v>
      </c>
      <c r="K19" s="27" t="s">
        <v>29</v>
      </c>
      <c r="L19" s="26" t="s">
        <v>21</v>
      </c>
      <c r="M19" s="27"/>
    </row>
    <row r="20" s="24" customFormat="1" ht="3.75" customHeight="1"/>
    <row r="21" spans="1:13" s="24" customFormat="1" ht="12.75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</row>
    <row r="22" spans="1:13" s="29" customFormat="1" ht="7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29" customFormat="1" ht="12.75">
      <c r="A23" s="30"/>
      <c r="B23" s="31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3"/>
    </row>
    <row r="24" spans="1:13" s="29" customFormat="1" ht="12.75">
      <c r="A24" s="34" t="s">
        <v>30</v>
      </c>
      <c r="B24" s="35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7"/>
    </row>
    <row r="25" spans="1:13" s="29" customFormat="1" ht="12.75">
      <c r="A25" s="38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7"/>
    </row>
    <row r="26" spans="1:13" s="29" customFormat="1" ht="12.75">
      <c r="A26" s="97">
        <v>1</v>
      </c>
      <c r="B26" s="99" t="s">
        <v>31</v>
      </c>
      <c r="C26" s="99" t="s">
        <v>32</v>
      </c>
      <c r="D26" s="39">
        <v>0.25</v>
      </c>
      <c r="E26" s="40">
        <v>6624.11</v>
      </c>
      <c r="F26" s="40">
        <v>2683</v>
      </c>
      <c r="G26" s="40">
        <v>2682.8</v>
      </c>
      <c r="H26" s="41">
        <v>1656</v>
      </c>
      <c r="I26" s="41">
        <v>315</v>
      </c>
      <c r="J26" s="41">
        <v>671</v>
      </c>
      <c r="K26" s="41">
        <v>670</v>
      </c>
      <c r="L26" s="42">
        <v>156.6</v>
      </c>
      <c r="M26" s="99" t="s">
        <v>33</v>
      </c>
    </row>
    <row r="27" spans="1:13" s="29" customFormat="1" ht="94.5" customHeight="1">
      <c r="A27" s="98"/>
      <c r="B27" s="100"/>
      <c r="C27" s="100"/>
      <c r="D27" s="44" t="s">
        <v>34</v>
      </c>
      <c r="E27" s="45">
        <v>1258.31</v>
      </c>
      <c r="F27" s="45">
        <v>571.82</v>
      </c>
      <c r="G27" s="45"/>
      <c r="H27" s="46"/>
      <c r="I27" s="46"/>
      <c r="J27" s="46">
        <v>143</v>
      </c>
      <c r="K27" s="46"/>
      <c r="L27" s="43">
        <v>39.15</v>
      </c>
      <c r="M27" s="100"/>
    </row>
    <row r="28" spans="1:13" s="29" customFormat="1" ht="12.75">
      <c r="A28" s="97">
        <v>2</v>
      </c>
      <c r="B28" s="99" t="s">
        <v>35</v>
      </c>
      <c r="C28" s="99" t="s">
        <v>36</v>
      </c>
      <c r="D28" s="39">
        <v>2.4</v>
      </c>
      <c r="E28" s="40">
        <v>5539.28</v>
      </c>
      <c r="F28" s="40">
        <v>3050.55</v>
      </c>
      <c r="G28" s="40">
        <v>709.74</v>
      </c>
      <c r="H28" s="41">
        <v>13294</v>
      </c>
      <c r="I28" s="41">
        <v>4270</v>
      </c>
      <c r="J28" s="41">
        <v>7321</v>
      </c>
      <c r="K28" s="41">
        <v>1703</v>
      </c>
      <c r="L28" s="42">
        <v>221.4</v>
      </c>
      <c r="M28" s="99" t="s">
        <v>33</v>
      </c>
    </row>
    <row r="29" spans="1:13" s="29" customFormat="1" ht="107.25" customHeight="1">
      <c r="A29" s="98"/>
      <c r="B29" s="100"/>
      <c r="C29" s="100"/>
      <c r="D29" s="44" t="s">
        <v>34</v>
      </c>
      <c r="E29" s="45">
        <v>1778.99</v>
      </c>
      <c r="F29" s="45">
        <v>745.91</v>
      </c>
      <c r="G29" s="45"/>
      <c r="H29" s="46"/>
      <c r="I29" s="46"/>
      <c r="J29" s="46">
        <v>1790</v>
      </c>
      <c r="K29" s="46"/>
      <c r="L29" s="43">
        <v>531.36</v>
      </c>
      <c r="M29" s="100"/>
    </row>
    <row r="30" spans="1:13" s="29" customFormat="1" ht="12.75">
      <c r="A30" s="97">
        <v>3</v>
      </c>
      <c r="B30" s="99" t="s">
        <v>37</v>
      </c>
      <c r="C30" s="99" t="s">
        <v>120</v>
      </c>
      <c r="D30" s="39">
        <v>0.45</v>
      </c>
      <c r="E30" s="40">
        <v>4279.64</v>
      </c>
      <c r="F30" s="40">
        <v>2279.05</v>
      </c>
      <c r="G30" s="40">
        <v>709.74</v>
      </c>
      <c r="H30" s="41">
        <v>1926</v>
      </c>
      <c r="I30" s="41">
        <v>581</v>
      </c>
      <c r="J30" s="41">
        <v>1026</v>
      </c>
      <c r="K30" s="41">
        <v>319</v>
      </c>
      <c r="L30" s="42">
        <v>160.65</v>
      </c>
      <c r="M30" s="99" t="s">
        <v>33</v>
      </c>
    </row>
    <row r="31" spans="1:13" s="29" customFormat="1" ht="99.75" customHeight="1">
      <c r="A31" s="98"/>
      <c r="B31" s="100"/>
      <c r="C31" s="100"/>
      <c r="D31" s="44" t="s">
        <v>34</v>
      </c>
      <c r="E31" s="45">
        <v>1290.85</v>
      </c>
      <c r="F31" s="45">
        <v>553.16</v>
      </c>
      <c r="G31" s="45"/>
      <c r="H31" s="46"/>
      <c r="I31" s="46"/>
      <c r="J31" s="46">
        <v>249</v>
      </c>
      <c r="K31" s="46"/>
      <c r="L31" s="43">
        <v>72.2925</v>
      </c>
      <c r="M31" s="100"/>
    </row>
    <row r="32" spans="1:13" s="29" customFormat="1" ht="12.75">
      <c r="A32" s="97">
        <v>4</v>
      </c>
      <c r="B32" s="99" t="s">
        <v>38</v>
      </c>
      <c r="C32" s="99" t="s">
        <v>121</v>
      </c>
      <c r="D32" s="39">
        <v>0.75</v>
      </c>
      <c r="E32" s="40">
        <v>5500.04</v>
      </c>
      <c r="F32" s="40">
        <v>1862.66</v>
      </c>
      <c r="G32" s="40">
        <v>2682.8</v>
      </c>
      <c r="H32" s="41">
        <v>4125</v>
      </c>
      <c r="I32" s="41">
        <v>716</v>
      </c>
      <c r="J32" s="41">
        <v>1397</v>
      </c>
      <c r="K32" s="41">
        <v>2012</v>
      </c>
      <c r="L32" s="42">
        <v>118.8</v>
      </c>
      <c r="M32" s="99" t="s">
        <v>33</v>
      </c>
    </row>
    <row r="33" spans="1:13" s="29" customFormat="1" ht="98.25" customHeight="1">
      <c r="A33" s="98"/>
      <c r="B33" s="100"/>
      <c r="C33" s="100"/>
      <c r="D33" s="44" t="s">
        <v>34</v>
      </c>
      <c r="E33" s="45">
        <v>954.58</v>
      </c>
      <c r="F33" s="45">
        <v>419.23</v>
      </c>
      <c r="G33" s="45"/>
      <c r="H33" s="46"/>
      <c r="I33" s="46"/>
      <c r="J33" s="46">
        <v>314</v>
      </c>
      <c r="K33" s="46"/>
      <c r="L33" s="43">
        <v>89.1</v>
      </c>
      <c r="M33" s="100"/>
    </row>
    <row r="34" spans="1:13" s="29" customFormat="1" ht="12.75">
      <c r="A34" s="97">
        <v>5</v>
      </c>
      <c r="B34" s="99" t="s">
        <v>31</v>
      </c>
      <c r="C34" s="99" t="s">
        <v>122</v>
      </c>
      <c r="D34" s="39">
        <v>1</v>
      </c>
      <c r="E34" s="40">
        <v>6624.11</v>
      </c>
      <c r="F34" s="40">
        <v>2683</v>
      </c>
      <c r="G34" s="40">
        <v>2682.8</v>
      </c>
      <c r="H34" s="41">
        <v>6624</v>
      </c>
      <c r="I34" s="41">
        <v>1258</v>
      </c>
      <c r="J34" s="41">
        <v>2683</v>
      </c>
      <c r="K34" s="41">
        <v>2683</v>
      </c>
      <c r="L34" s="42">
        <v>156.6</v>
      </c>
      <c r="M34" s="99" t="s">
        <v>33</v>
      </c>
    </row>
    <row r="35" spans="1:13" s="29" customFormat="1" ht="87.75" customHeight="1">
      <c r="A35" s="98"/>
      <c r="B35" s="100"/>
      <c r="C35" s="100"/>
      <c r="D35" s="44" t="s">
        <v>34</v>
      </c>
      <c r="E35" s="45">
        <v>1258.31</v>
      </c>
      <c r="F35" s="45">
        <v>571.82</v>
      </c>
      <c r="G35" s="45"/>
      <c r="H35" s="46"/>
      <c r="I35" s="46"/>
      <c r="J35" s="46">
        <v>572</v>
      </c>
      <c r="K35" s="46"/>
      <c r="L35" s="43">
        <v>156.6</v>
      </c>
      <c r="M35" s="100"/>
    </row>
    <row r="36" spans="1:13" s="29" customFormat="1" ht="12.75">
      <c r="A36" s="97">
        <v>6</v>
      </c>
      <c r="B36" s="99" t="s">
        <v>39</v>
      </c>
      <c r="C36" s="99" t="s">
        <v>40</v>
      </c>
      <c r="D36" s="39">
        <v>0.6</v>
      </c>
      <c r="E36" s="40">
        <v>393.49</v>
      </c>
      <c r="F36" s="40">
        <v>13.18</v>
      </c>
      <c r="G36" s="40">
        <v>31.02</v>
      </c>
      <c r="H36" s="41">
        <v>236</v>
      </c>
      <c r="I36" s="41">
        <v>210</v>
      </c>
      <c r="J36" s="41">
        <v>8</v>
      </c>
      <c r="K36" s="41">
        <v>18</v>
      </c>
      <c r="L36" s="42">
        <v>43.47</v>
      </c>
      <c r="M36" s="99" t="s">
        <v>33</v>
      </c>
    </row>
    <row r="37" spans="1:13" s="29" customFormat="1" ht="83.25" customHeight="1">
      <c r="A37" s="98"/>
      <c r="B37" s="100"/>
      <c r="C37" s="100"/>
      <c r="D37" s="44" t="s">
        <v>34</v>
      </c>
      <c r="E37" s="45">
        <v>349.29</v>
      </c>
      <c r="F37" s="45">
        <v>0.59</v>
      </c>
      <c r="G37" s="45"/>
      <c r="H37" s="46"/>
      <c r="I37" s="46"/>
      <c r="J37" s="46">
        <v>0</v>
      </c>
      <c r="K37" s="46"/>
      <c r="L37" s="43">
        <v>26.082000000000004</v>
      </c>
      <c r="M37" s="100"/>
    </row>
    <row r="38" spans="1:13" s="29" customFormat="1" ht="12.75">
      <c r="A38" s="97">
        <v>7</v>
      </c>
      <c r="B38" s="99" t="s">
        <v>41</v>
      </c>
      <c r="C38" s="99" t="s">
        <v>42</v>
      </c>
      <c r="D38" s="39">
        <v>0.47</v>
      </c>
      <c r="E38" s="40">
        <v>400</v>
      </c>
      <c r="F38" s="40">
        <v>13.18</v>
      </c>
      <c r="G38" s="40">
        <v>31.02</v>
      </c>
      <c r="H38" s="41">
        <v>188</v>
      </c>
      <c r="I38" s="41">
        <v>167</v>
      </c>
      <c r="J38" s="41">
        <v>6</v>
      </c>
      <c r="K38" s="41">
        <v>15</v>
      </c>
      <c r="L38" s="42">
        <v>44.28</v>
      </c>
      <c r="M38" s="99" t="s">
        <v>33</v>
      </c>
    </row>
    <row r="39" spans="1:13" s="29" customFormat="1" ht="86.25" customHeight="1">
      <c r="A39" s="98"/>
      <c r="B39" s="100"/>
      <c r="C39" s="100"/>
      <c r="D39" s="44" t="s">
        <v>34</v>
      </c>
      <c r="E39" s="45">
        <v>355.8</v>
      </c>
      <c r="F39" s="45">
        <v>0.59</v>
      </c>
      <c r="G39" s="45"/>
      <c r="H39" s="46"/>
      <c r="I39" s="46"/>
      <c r="J39" s="46">
        <v>0</v>
      </c>
      <c r="K39" s="46"/>
      <c r="L39" s="43">
        <v>20.8116</v>
      </c>
      <c r="M39" s="100"/>
    </row>
    <row r="40" spans="1:13" s="29" customFormat="1" ht="12.75">
      <c r="A40" s="97">
        <v>8</v>
      </c>
      <c r="B40" s="99" t="s">
        <v>43</v>
      </c>
      <c r="C40" s="99" t="s">
        <v>123</v>
      </c>
      <c r="D40" s="39">
        <v>0.1</v>
      </c>
      <c r="E40" s="40">
        <v>1606.95</v>
      </c>
      <c r="F40" s="40">
        <v>185.73</v>
      </c>
      <c r="G40" s="40">
        <v>992.74</v>
      </c>
      <c r="H40" s="41">
        <v>161</v>
      </c>
      <c r="I40" s="41">
        <v>43</v>
      </c>
      <c r="J40" s="41">
        <v>19</v>
      </c>
      <c r="K40" s="41">
        <v>99</v>
      </c>
      <c r="L40" s="42">
        <v>53.325</v>
      </c>
      <c r="M40" s="99" t="s">
        <v>33</v>
      </c>
    </row>
    <row r="41" spans="1:13" s="29" customFormat="1" ht="78.75" customHeight="1">
      <c r="A41" s="98"/>
      <c r="B41" s="100"/>
      <c r="C41" s="100"/>
      <c r="D41" s="44" t="s">
        <v>34</v>
      </c>
      <c r="E41" s="45">
        <v>428.48</v>
      </c>
      <c r="F41" s="45">
        <v>0.45</v>
      </c>
      <c r="G41" s="45"/>
      <c r="H41" s="46"/>
      <c r="I41" s="46"/>
      <c r="J41" s="46">
        <v>0</v>
      </c>
      <c r="K41" s="46"/>
      <c r="L41" s="43">
        <v>5.3325</v>
      </c>
      <c r="M41" s="100"/>
    </row>
    <row r="42" spans="1:13" s="29" customFormat="1" ht="12.75">
      <c r="A42" s="97">
        <v>9</v>
      </c>
      <c r="B42" s="99" t="s">
        <v>44</v>
      </c>
      <c r="C42" s="99" t="s">
        <v>45</v>
      </c>
      <c r="D42" s="39">
        <v>0.01</v>
      </c>
      <c r="E42" s="40">
        <v>1647.54</v>
      </c>
      <c r="F42" s="40">
        <v>189.02</v>
      </c>
      <c r="G42" s="40">
        <v>982.31</v>
      </c>
      <c r="H42" s="41">
        <v>16</v>
      </c>
      <c r="I42" s="41">
        <v>5</v>
      </c>
      <c r="J42" s="41">
        <v>2</v>
      </c>
      <c r="K42" s="41">
        <v>9</v>
      </c>
      <c r="L42" s="42">
        <v>59.265</v>
      </c>
      <c r="M42" s="99" t="s">
        <v>33</v>
      </c>
    </row>
    <row r="43" spans="1:13" s="29" customFormat="1" ht="78" customHeight="1">
      <c r="A43" s="98"/>
      <c r="B43" s="100"/>
      <c r="C43" s="100"/>
      <c r="D43" s="44" t="s">
        <v>34</v>
      </c>
      <c r="E43" s="45">
        <v>476.21</v>
      </c>
      <c r="F43" s="45">
        <v>0.59</v>
      </c>
      <c r="G43" s="45"/>
      <c r="H43" s="46"/>
      <c r="I43" s="46"/>
      <c r="J43" s="46">
        <v>0</v>
      </c>
      <c r="K43" s="46"/>
      <c r="L43" s="43">
        <v>0.59265</v>
      </c>
      <c r="M43" s="100"/>
    </row>
    <row r="44" spans="1:13" s="29" customFormat="1" ht="12.75">
      <c r="A44" s="97">
        <v>10</v>
      </c>
      <c r="B44" s="99" t="s">
        <v>46</v>
      </c>
      <c r="C44" s="99" t="s">
        <v>47</v>
      </c>
      <c r="D44" s="39">
        <v>3</v>
      </c>
      <c r="E44" s="40">
        <v>58.35</v>
      </c>
      <c r="F44" s="40">
        <v>13.72</v>
      </c>
      <c r="G44" s="40">
        <v>29.11</v>
      </c>
      <c r="H44" s="41">
        <v>175</v>
      </c>
      <c r="I44" s="41">
        <v>47</v>
      </c>
      <c r="J44" s="41">
        <v>41</v>
      </c>
      <c r="K44" s="41">
        <v>87</v>
      </c>
      <c r="L44" s="42">
        <v>1.9305</v>
      </c>
      <c r="M44" s="99" t="s">
        <v>33</v>
      </c>
    </row>
    <row r="45" spans="1:13" s="29" customFormat="1" ht="66.75" customHeight="1">
      <c r="A45" s="98"/>
      <c r="B45" s="100"/>
      <c r="C45" s="100"/>
      <c r="D45" s="44" t="s">
        <v>48</v>
      </c>
      <c r="E45" s="45">
        <v>15.52</v>
      </c>
      <c r="F45" s="45">
        <v>0.3</v>
      </c>
      <c r="G45" s="45"/>
      <c r="H45" s="46"/>
      <c r="I45" s="46"/>
      <c r="J45" s="46">
        <v>1</v>
      </c>
      <c r="K45" s="46"/>
      <c r="L45" s="43">
        <v>5.7915</v>
      </c>
      <c r="M45" s="100"/>
    </row>
    <row r="46" spans="1:13" s="29" customFormat="1" ht="12.75">
      <c r="A46" s="97">
        <v>11</v>
      </c>
      <c r="B46" s="99" t="s">
        <v>49</v>
      </c>
      <c r="C46" s="99" t="s">
        <v>50</v>
      </c>
      <c r="D46" s="39">
        <v>0.8</v>
      </c>
      <c r="E46" s="40">
        <v>46.82</v>
      </c>
      <c r="F46" s="40">
        <v>1.18</v>
      </c>
      <c r="G46" s="40">
        <v>0</v>
      </c>
      <c r="H46" s="41">
        <v>37</v>
      </c>
      <c r="I46" s="41">
        <v>37</v>
      </c>
      <c r="J46" s="41">
        <v>1</v>
      </c>
      <c r="K46" s="41">
        <v>-1</v>
      </c>
      <c r="L46" s="42">
        <v>7.268</v>
      </c>
      <c r="M46" s="99" t="s">
        <v>51</v>
      </c>
    </row>
    <row r="47" spans="1:13" s="29" customFormat="1" ht="59.25" customHeight="1">
      <c r="A47" s="98"/>
      <c r="B47" s="100"/>
      <c r="C47" s="100"/>
      <c r="D47" s="44" t="s">
        <v>34</v>
      </c>
      <c r="E47" s="45">
        <v>45.64</v>
      </c>
      <c r="F47" s="45">
        <v>0.31</v>
      </c>
      <c r="G47" s="45"/>
      <c r="H47" s="46"/>
      <c r="I47" s="46"/>
      <c r="J47" s="46">
        <v>0</v>
      </c>
      <c r="K47" s="46"/>
      <c r="L47" s="43">
        <v>5.8144</v>
      </c>
      <c r="M47" s="100"/>
    </row>
    <row r="48" spans="1:13" s="29" customFormat="1" ht="12.75">
      <c r="A48" s="97">
        <v>12</v>
      </c>
      <c r="B48" s="99" t="s">
        <v>52</v>
      </c>
      <c r="C48" s="99" t="s">
        <v>53</v>
      </c>
      <c r="D48" s="39">
        <v>0.4</v>
      </c>
      <c r="E48" s="40">
        <v>136.07</v>
      </c>
      <c r="F48" s="40">
        <v>3.16</v>
      </c>
      <c r="G48" s="40">
        <v>0</v>
      </c>
      <c r="H48" s="41">
        <v>54</v>
      </c>
      <c r="I48" s="41">
        <v>53</v>
      </c>
      <c r="J48" s="41">
        <v>1</v>
      </c>
      <c r="K48" s="41">
        <v>0</v>
      </c>
      <c r="L48" s="42">
        <v>20.5735</v>
      </c>
      <c r="M48" s="99" t="s">
        <v>51</v>
      </c>
    </row>
    <row r="49" spans="1:13" s="29" customFormat="1" ht="55.5" customHeight="1">
      <c r="A49" s="98"/>
      <c r="B49" s="100"/>
      <c r="C49" s="100"/>
      <c r="D49" s="44" t="s">
        <v>34</v>
      </c>
      <c r="E49" s="45">
        <v>132.91</v>
      </c>
      <c r="F49" s="45">
        <v>0.82</v>
      </c>
      <c r="G49" s="45"/>
      <c r="H49" s="46"/>
      <c r="I49" s="46"/>
      <c r="J49" s="46">
        <v>0</v>
      </c>
      <c r="K49" s="46"/>
      <c r="L49" s="43">
        <v>8.2294</v>
      </c>
      <c r="M49" s="100"/>
    </row>
    <row r="50" spans="1:13" s="29" customFormat="1" ht="12.75">
      <c r="A50" s="97">
        <v>13</v>
      </c>
      <c r="B50" s="99" t="s">
        <v>54</v>
      </c>
      <c r="C50" s="99" t="s">
        <v>124</v>
      </c>
      <c r="D50" s="39">
        <v>10</v>
      </c>
      <c r="E50" s="40">
        <v>20.01</v>
      </c>
      <c r="F50" s="40">
        <v>0</v>
      </c>
      <c r="G50" s="40">
        <v>0</v>
      </c>
      <c r="H50" s="41">
        <v>200</v>
      </c>
      <c r="I50" s="41">
        <v>200</v>
      </c>
      <c r="J50" s="41">
        <v>0</v>
      </c>
      <c r="K50" s="41">
        <v>0</v>
      </c>
      <c r="L50" s="42">
        <v>3.1854999999999998</v>
      </c>
      <c r="M50" s="99" t="s">
        <v>51</v>
      </c>
    </row>
    <row r="51" spans="1:13" s="29" customFormat="1" ht="40.5" customHeight="1">
      <c r="A51" s="98"/>
      <c r="B51" s="100"/>
      <c r="C51" s="100"/>
      <c r="D51" s="44" t="s">
        <v>55</v>
      </c>
      <c r="E51" s="45">
        <v>20.01</v>
      </c>
      <c r="F51" s="45">
        <v>0</v>
      </c>
      <c r="G51" s="45"/>
      <c r="H51" s="46"/>
      <c r="I51" s="46"/>
      <c r="J51" s="46">
        <v>0</v>
      </c>
      <c r="K51" s="46"/>
      <c r="L51" s="43">
        <v>31.855</v>
      </c>
      <c r="M51" s="100"/>
    </row>
    <row r="52" spans="1:13" s="29" customFormat="1" ht="12.75">
      <c r="A52" s="97">
        <v>14</v>
      </c>
      <c r="B52" s="99" t="s">
        <v>56</v>
      </c>
      <c r="C52" s="99" t="s">
        <v>57</v>
      </c>
      <c r="D52" s="39">
        <v>0.5</v>
      </c>
      <c r="E52" s="40">
        <v>70.01</v>
      </c>
      <c r="F52" s="40">
        <v>0.39</v>
      </c>
      <c r="G52" s="40">
        <v>0</v>
      </c>
      <c r="H52" s="41">
        <v>35</v>
      </c>
      <c r="I52" s="41">
        <v>35</v>
      </c>
      <c r="J52" s="41">
        <v>0</v>
      </c>
      <c r="K52" s="41">
        <v>0</v>
      </c>
      <c r="L52" s="42">
        <v>11.086</v>
      </c>
      <c r="M52" s="99" t="s">
        <v>51</v>
      </c>
    </row>
    <row r="53" spans="1:13" s="29" customFormat="1" ht="33" customHeight="1">
      <c r="A53" s="98"/>
      <c r="B53" s="100"/>
      <c r="C53" s="100"/>
      <c r="D53" s="44" t="s">
        <v>55</v>
      </c>
      <c r="E53" s="45">
        <v>69.62</v>
      </c>
      <c r="F53" s="45">
        <v>0.1</v>
      </c>
      <c r="G53" s="45"/>
      <c r="H53" s="46"/>
      <c r="I53" s="46"/>
      <c r="J53" s="46">
        <v>0</v>
      </c>
      <c r="K53" s="46"/>
      <c r="L53" s="43">
        <v>5.543</v>
      </c>
      <c r="M53" s="100"/>
    </row>
    <row r="54" spans="1:13" s="29" customFormat="1" ht="12.75">
      <c r="A54" s="97">
        <v>15</v>
      </c>
      <c r="B54" s="99" t="s">
        <v>58</v>
      </c>
      <c r="C54" s="99" t="s">
        <v>125</v>
      </c>
      <c r="D54" s="39">
        <v>0.72</v>
      </c>
      <c r="E54" s="40">
        <v>511.44</v>
      </c>
      <c r="F54" s="40">
        <v>13.18</v>
      </c>
      <c r="G54" s="40">
        <v>84.97</v>
      </c>
      <c r="H54" s="41">
        <v>368</v>
      </c>
      <c r="I54" s="41">
        <v>298</v>
      </c>
      <c r="J54" s="41">
        <v>9</v>
      </c>
      <c r="K54" s="41">
        <v>61</v>
      </c>
      <c r="L54" s="42">
        <v>51.435</v>
      </c>
      <c r="M54" s="99" t="s">
        <v>3</v>
      </c>
    </row>
    <row r="55" spans="1:13" s="29" customFormat="1" ht="69.75" customHeight="1">
      <c r="A55" s="98"/>
      <c r="B55" s="100"/>
      <c r="C55" s="100"/>
      <c r="D55" s="44" t="s">
        <v>34</v>
      </c>
      <c r="E55" s="45">
        <v>413.29</v>
      </c>
      <c r="F55" s="45">
        <v>0.59</v>
      </c>
      <c r="G55" s="45"/>
      <c r="H55" s="46"/>
      <c r="I55" s="46"/>
      <c r="J55" s="46">
        <v>0</v>
      </c>
      <c r="K55" s="46"/>
      <c r="L55" s="43">
        <v>37.0332</v>
      </c>
      <c r="M55" s="100"/>
    </row>
    <row r="56" spans="1:13" s="29" customFormat="1" ht="12.75">
      <c r="A56" s="97">
        <v>16</v>
      </c>
      <c r="B56" s="99"/>
      <c r="C56" s="99" t="s">
        <v>59</v>
      </c>
      <c r="D56" s="39">
        <v>25</v>
      </c>
      <c r="E56" s="40">
        <v>883.14</v>
      </c>
      <c r="F56" s="40">
        <v>0</v>
      </c>
      <c r="G56" s="40">
        <v>883.14</v>
      </c>
      <c r="H56" s="41">
        <v>22078</v>
      </c>
      <c r="I56" s="41">
        <v>0</v>
      </c>
      <c r="J56" s="41">
        <v>0</v>
      </c>
      <c r="K56" s="41">
        <v>22078</v>
      </c>
      <c r="L56" s="42">
        <v>0</v>
      </c>
      <c r="M56" s="99" t="s">
        <v>3</v>
      </c>
    </row>
    <row r="57" spans="1:13" s="29" customFormat="1" ht="12.75">
      <c r="A57" s="98"/>
      <c r="B57" s="100"/>
      <c r="C57" s="100"/>
      <c r="D57" s="44" t="s">
        <v>60</v>
      </c>
      <c r="E57" s="45">
        <v>0</v>
      </c>
      <c r="F57" s="45">
        <v>0</v>
      </c>
      <c r="G57" s="45"/>
      <c r="H57" s="46"/>
      <c r="I57" s="46"/>
      <c r="J57" s="46">
        <v>0</v>
      </c>
      <c r="K57" s="46"/>
      <c r="L57" s="43">
        <v>0</v>
      </c>
      <c r="M57" s="100"/>
    </row>
    <row r="58" spans="1:13" s="29" customFormat="1" ht="12.75">
      <c r="A58" s="97">
        <v>17</v>
      </c>
      <c r="B58" s="99"/>
      <c r="C58" s="99" t="s">
        <v>61</v>
      </c>
      <c r="D58" s="39">
        <v>240</v>
      </c>
      <c r="E58" s="40">
        <v>724.38</v>
      </c>
      <c r="F58" s="40">
        <v>0</v>
      </c>
      <c r="G58" s="40">
        <v>724.38</v>
      </c>
      <c r="H58" s="41">
        <v>173851</v>
      </c>
      <c r="I58" s="41">
        <v>0</v>
      </c>
      <c r="J58" s="41">
        <v>0</v>
      </c>
      <c r="K58" s="41">
        <v>173851</v>
      </c>
      <c r="L58" s="42">
        <v>0</v>
      </c>
      <c r="M58" s="99" t="s">
        <v>3</v>
      </c>
    </row>
    <row r="59" spans="1:13" s="29" customFormat="1" ht="12.75">
      <c r="A59" s="98"/>
      <c r="B59" s="100"/>
      <c r="C59" s="100"/>
      <c r="D59" s="44" t="s">
        <v>60</v>
      </c>
      <c r="E59" s="45">
        <v>0</v>
      </c>
      <c r="F59" s="45">
        <v>0</v>
      </c>
      <c r="G59" s="45"/>
      <c r="H59" s="46"/>
      <c r="I59" s="46"/>
      <c r="J59" s="46">
        <v>0</v>
      </c>
      <c r="K59" s="46"/>
      <c r="L59" s="43">
        <v>0</v>
      </c>
      <c r="M59" s="100"/>
    </row>
    <row r="60" spans="1:13" s="29" customFormat="1" ht="12.75">
      <c r="A60" s="97">
        <v>18</v>
      </c>
      <c r="B60" s="99"/>
      <c r="C60" s="99" t="s">
        <v>62</v>
      </c>
      <c r="D60" s="39">
        <v>25</v>
      </c>
      <c r="E60" s="40">
        <v>931.64</v>
      </c>
      <c r="F60" s="40">
        <v>0</v>
      </c>
      <c r="G60" s="40">
        <v>931.64</v>
      </c>
      <c r="H60" s="41">
        <v>23291</v>
      </c>
      <c r="I60" s="41">
        <v>0</v>
      </c>
      <c r="J60" s="41">
        <v>0</v>
      </c>
      <c r="K60" s="41">
        <v>23291</v>
      </c>
      <c r="L60" s="42">
        <v>0</v>
      </c>
      <c r="M60" s="99" t="s">
        <v>3</v>
      </c>
    </row>
    <row r="61" spans="1:13" s="29" customFormat="1" ht="12.75">
      <c r="A61" s="98"/>
      <c r="B61" s="100"/>
      <c r="C61" s="100"/>
      <c r="D61" s="44" t="s">
        <v>60</v>
      </c>
      <c r="E61" s="45">
        <v>0</v>
      </c>
      <c r="F61" s="45">
        <v>0</v>
      </c>
      <c r="G61" s="45"/>
      <c r="H61" s="46"/>
      <c r="I61" s="46"/>
      <c r="J61" s="46">
        <v>0</v>
      </c>
      <c r="K61" s="46"/>
      <c r="L61" s="43">
        <v>0</v>
      </c>
      <c r="M61" s="100"/>
    </row>
    <row r="62" spans="1:13" s="29" customFormat="1" ht="12.75">
      <c r="A62" s="97">
        <v>19</v>
      </c>
      <c r="B62" s="99"/>
      <c r="C62" s="99" t="s">
        <v>63</v>
      </c>
      <c r="D62" s="39">
        <v>20</v>
      </c>
      <c r="E62" s="40">
        <v>1481.6</v>
      </c>
      <c r="F62" s="40">
        <v>0</v>
      </c>
      <c r="G62" s="40">
        <v>1481.6</v>
      </c>
      <c r="H62" s="41">
        <v>29632</v>
      </c>
      <c r="I62" s="41">
        <v>0</v>
      </c>
      <c r="J62" s="41">
        <v>0</v>
      </c>
      <c r="K62" s="41">
        <v>29632</v>
      </c>
      <c r="L62" s="42">
        <v>0</v>
      </c>
      <c r="M62" s="99" t="s">
        <v>3</v>
      </c>
    </row>
    <row r="63" spans="1:13" s="29" customFormat="1" ht="12.75">
      <c r="A63" s="98"/>
      <c r="B63" s="100"/>
      <c r="C63" s="100"/>
      <c r="D63" s="44" t="s">
        <v>60</v>
      </c>
      <c r="E63" s="45">
        <v>0</v>
      </c>
      <c r="F63" s="45">
        <v>0</v>
      </c>
      <c r="G63" s="45"/>
      <c r="H63" s="46"/>
      <c r="I63" s="46"/>
      <c r="J63" s="46">
        <v>0</v>
      </c>
      <c r="K63" s="46"/>
      <c r="L63" s="43">
        <v>0</v>
      </c>
      <c r="M63" s="100"/>
    </row>
    <row r="64" spans="1:13" s="29" customFormat="1" ht="12.75">
      <c r="A64" s="97">
        <v>20</v>
      </c>
      <c r="B64" s="99"/>
      <c r="C64" s="99" t="s">
        <v>64</v>
      </c>
      <c r="D64" s="39">
        <v>100</v>
      </c>
      <c r="E64" s="40">
        <v>2851.57</v>
      </c>
      <c r="F64" s="40">
        <v>0</v>
      </c>
      <c r="G64" s="40">
        <v>2851.57</v>
      </c>
      <c r="H64" s="41">
        <v>285157</v>
      </c>
      <c r="I64" s="41">
        <v>0</v>
      </c>
      <c r="J64" s="41">
        <v>0</v>
      </c>
      <c r="K64" s="41">
        <v>285157</v>
      </c>
      <c r="L64" s="42">
        <v>0</v>
      </c>
      <c r="M64" s="99" t="s">
        <v>3</v>
      </c>
    </row>
    <row r="65" spans="1:13" s="29" customFormat="1" ht="12.75">
      <c r="A65" s="98"/>
      <c r="B65" s="100"/>
      <c r="C65" s="100"/>
      <c r="D65" s="44" t="s">
        <v>60</v>
      </c>
      <c r="E65" s="45">
        <v>0</v>
      </c>
      <c r="F65" s="45">
        <v>0</v>
      </c>
      <c r="G65" s="45"/>
      <c r="H65" s="46"/>
      <c r="I65" s="46"/>
      <c r="J65" s="46">
        <v>0</v>
      </c>
      <c r="K65" s="46"/>
      <c r="L65" s="43">
        <v>0</v>
      </c>
      <c r="M65" s="100"/>
    </row>
    <row r="66" spans="1:13" s="29" customFormat="1" ht="12.75">
      <c r="A66" s="97">
        <v>21</v>
      </c>
      <c r="B66" s="99"/>
      <c r="C66" s="99" t="s">
        <v>66</v>
      </c>
      <c r="D66" s="39">
        <v>30</v>
      </c>
      <c r="E66" s="40">
        <v>286.97</v>
      </c>
      <c r="F66" s="40">
        <v>0</v>
      </c>
      <c r="G66" s="40">
        <v>286.97</v>
      </c>
      <c r="H66" s="41">
        <v>8609</v>
      </c>
      <c r="I66" s="41">
        <v>0</v>
      </c>
      <c r="J66" s="41">
        <v>0</v>
      </c>
      <c r="K66" s="41">
        <v>8609</v>
      </c>
      <c r="L66" s="42">
        <v>0</v>
      </c>
      <c r="M66" s="99" t="s">
        <v>3</v>
      </c>
    </row>
    <row r="67" spans="1:13" s="29" customFormat="1" ht="12.75">
      <c r="A67" s="98"/>
      <c r="B67" s="100"/>
      <c r="C67" s="100"/>
      <c r="D67" s="44" t="s">
        <v>60</v>
      </c>
      <c r="E67" s="45">
        <v>0</v>
      </c>
      <c r="F67" s="45">
        <v>0</v>
      </c>
      <c r="G67" s="45"/>
      <c r="H67" s="46"/>
      <c r="I67" s="46"/>
      <c r="J67" s="46">
        <v>0</v>
      </c>
      <c r="K67" s="46"/>
      <c r="L67" s="43">
        <v>0</v>
      </c>
      <c r="M67" s="100"/>
    </row>
    <row r="68" spans="1:13" s="29" customFormat="1" ht="12.75">
      <c r="A68" s="97">
        <v>22</v>
      </c>
      <c r="B68" s="99"/>
      <c r="C68" s="99" t="s">
        <v>67</v>
      </c>
      <c r="D68" s="39">
        <v>25</v>
      </c>
      <c r="E68" s="40">
        <v>315.65</v>
      </c>
      <c r="F68" s="40">
        <v>0</v>
      </c>
      <c r="G68" s="40">
        <v>315.65</v>
      </c>
      <c r="H68" s="41">
        <v>7891</v>
      </c>
      <c r="I68" s="41">
        <v>0</v>
      </c>
      <c r="J68" s="41">
        <v>0</v>
      </c>
      <c r="K68" s="41">
        <v>7891</v>
      </c>
      <c r="L68" s="42">
        <v>0</v>
      </c>
      <c r="M68" s="99" t="s">
        <v>3</v>
      </c>
    </row>
    <row r="69" spans="1:13" s="29" customFormat="1" ht="12.75">
      <c r="A69" s="98"/>
      <c r="B69" s="100"/>
      <c r="C69" s="100"/>
      <c r="D69" s="44" t="s">
        <v>60</v>
      </c>
      <c r="E69" s="45">
        <v>0</v>
      </c>
      <c r="F69" s="45">
        <v>0</v>
      </c>
      <c r="G69" s="45"/>
      <c r="H69" s="46"/>
      <c r="I69" s="46"/>
      <c r="J69" s="46">
        <v>0</v>
      </c>
      <c r="K69" s="46"/>
      <c r="L69" s="43">
        <v>0</v>
      </c>
      <c r="M69" s="100"/>
    </row>
    <row r="70" spans="1:13" s="29" customFormat="1" ht="12.75">
      <c r="A70" s="97">
        <v>23</v>
      </c>
      <c r="B70" s="99"/>
      <c r="C70" s="99" t="s">
        <v>68</v>
      </c>
      <c r="D70" s="39">
        <v>20</v>
      </c>
      <c r="E70" s="40">
        <v>781.64</v>
      </c>
      <c r="F70" s="40">
        <v>0</v>
      </c>
      <c r="G70" s="40">
        <v>781.64</v>
      </c>
      <c r="H70" s="41">
        <v>15633</v>
      </c>
      <c r="I70" s="41">
        <v>0</v>
      </c>
      <c r="J70" s="41">
        <v>0</v>
      </c>
      <c r="K70" s="41">
        <v>15633</v>
      </c>
      <c r="L70" s="42">
        <v>0</v>
      </c>
      <c r="M70" s="99" t="s">
        <v>3</v>
      </c>
    </row>
    <row r="71" spans="1:13" s="29" customFormat="1" ht="12.75">
      <c r="A71" s="98"/>
      <c r="B71" s="100"/>
      <c r="C71" s="100"/>
      <c r="D71" s="44" t="s">
        <v>60</v>
      </c>
      <c r="E71" s="45">
        <v>0</v>
      </c>
      <c r="F71" s="45">
        <v>0</v>
      </c>
      <c r="G71" s="45"/>
      <c r="H71" s="46"/>
      <c r="I71" s="46"/>
      <c r="J71" s="46">
        <v>0</v>
      </c>
      <c r="K71" s="46"/>
      <c r="L71" s="43">
        <v>0</v>
      </c>
      <c r="M71" s="100"/>
    </row>
    <row r="72" spans="1:13" s="29" customFormat="1" ht="12.75">
      <c r="A72" s="97">
        <v>24</v>
      </c>
      <c r="B72" s="99"/>
      <c r="C72" s="99" t="s">
        <v>126</v>
      </c>
      <c r="D72" s="39">
        <v>710</v>
      </c>
      <c r="E72" s="40">
        <v>22.44</v>
      </c>
      <c r="F72" s="40">
        <v>0</v>
      </c>
      <c r="G72" s="40">
        <v>22.44</v>
      </c>
      <c r="H72" s="41">
        <v>15932</v>
      </c>
      <c r="I72" s="41">
        <v>0</v>
      </c>
      <c r="J72" s="41">
        <v>0</v>
      </c>
      <c r="K72" s="41">
        <v>15932</v>
      </c>
      <c r="L72" s="42">
        <v>0</v>
      </c>
      <c r="M72" s="99" t="s">
        <v>3</v>
      </c>
    </row>
    <row r="73" spans="1:13" s="29" customFormat="1" ht="22.5" customHeight="1">
      <c r="A73" s="98"/>
      <c r="B73" s="100"/>
      <c r="C73" s="100"/>
      <c r="D73" s="44" t="s">
        <v>60</v>
      </c>
      <c r="E73" s="45">
        <v>0</v>
      </c>
      <c r="F73" s="45">
        <v>0</v>
      </c>
      <c r="G73" s="45"/>
      <c r="H73" s="46"/>
      <c r="I73" s="46"/>
      <c r="J73" s="46">
        <v>0</v>
      </c>
      <c r="K73" s="46"/>
      <c r="L73" s="43">
        <v>0</v>
      </c>
      <c r="M73" s="100"/>
    </row>
    <row r="74" spans="1:13" s="29" customFormat="1" ht="12.75">
      <c r="A74" s="97">
        <v>25</v>
      </c>
      <c r="B74" s="99"/>
      <c r="C74" s="99" t="s">
        <v>65</v>
      </c>
      <c r="D74" s="39">
        <v>340</v>
      </c>
      <c r="E74" s="40">
        <v>29.15</v>
      </c>
      <c r="F74" s="40">
        <v>0</v>
      </c>
      <c r="G74" s="40">
        <v>29.15</v>
      </c>
      <c r="H74" s="41">
        <v>9911</v>
      </c>
      <c r="I74" s="41">
        <v>0</v>
      </c>
      <c r="J74" s="41">
        <v>0</v>
      </c>
      <c r="K74" s="41">
        <v>9911</v>
      </c>
      <c r="L74" s="42">
        <v>0</v>
      </c>
      <c r="M74" s="99" t="s">
        <v>3</v>
      </c>
    </row>
    <row r="75" spans="1:13" s="29" customFormat="1" ht="22.5" customHeight="1">
      <c r="A75" s="98"/>
      <c r="B75" s="100"/>
      <c r="C75" s="100"/>
      <c r="D75" s="44" t="s">
        <v>60</v>
      </c>
      <c r="E75" s="45">
        <v>0</v>
      </c>
      <c r="F75" s="45">
        <v>0</v>
      </c>
      <c r="G75" s="45"/>
      <c r="H75" s="46"/>
      <c r="I75" s="46"/>
      <c r="J75" s="46">
        <v>0</v>
      </c>
      <c r="K75" s="46"/>
      <c r="L75" s="43">
        <v>0</v>
      </c>
      <c r="M75" s="100"/>
    </row>
    <row r="76" spans="1:13" s="29" customFormat="1" ht="12.75">
      <c r="A76" s="97">
        <v>26</v>
      </c>
      <c r="B76" s="99"/>
      <c r="C76" s="99" t="s">
        <v>127</v>
      </c>
      <c r="D76" s="39">
        <v>250</v>
      </c>
      <c r="E76" s="40">
        <v>22.44</v>
      </c>
      <c r="F76" s="40">
        <v>0</v>
      </c>
      <c r="G76" s="40">
        <v>22.44</v>
      </c>
      <c r="H76" s="41">
        <v>5610</v>
      </c>
      <c r="I76" s="41">
        <v>0</v>
      </c>
      <c r="J76" s="41">
        <v>0</v>
      </c>
      <c r="K76" s="41">
        <v>5610</v>
      </c>
      <c r="L76" s="42">
        <v>0</v>
      </c>
      <c r="M76" s="99" t="s">
        <v>3</v>
      </c>
    </row>
    <row r="77" spans="1:13" s="29" customFormat="1" ht="22.5" customHeight="1">
      <c r="A77" s="98"/>
      <c r="B77" s="100"/>
      <c r="C77" s="100"/>
      <c r="D77" s="44" t="s">
        <v>60</v>
      </c>
      <c r="E77" s="45">
        <v>0</v>
      </c>
      <c r="F77" s="45">
        <v>0</v>
      </c>
      <c r="G77" s="45"/>
      <c r="H77" s="46"/>
      <c r="I77" s="46"/>
      <c r="J77" s="46">
        <v>0</v>
      </c>
      <c r="K77" s="46"/>
      <c r="L77" s="43">
        <v>0</v>
      </c>
      <c r="M77" s="100"/>
    </row>
    <row r="78" spans="1:13" s="29" customFormat="1" ht="12.75">
      <c r="A78" s="97">
        <v>27</v>
      </c>
      <c r="B78" s="99"/>
      <c r="C78" s="99" t="s">
        <v>128</v>
      </c>
      <c r="D78" s="39">
        <v>40</v>
      </c>
      <c r="E78" s="40">
        <v>35.3</v>
      </c>
      <c r="F78" s="40">
        <v>0</v>
      </c>
      <c r="G78" s="40">
        <v>35.3</v>
      </c>
      <c r="H78" s="41">
        <v>1412</v>
      </c>
      <c r="I78" s="41">
        <v>0</v>
      </c>
      <c r="J78" s="41">
        <v>0</v>
      </c>
      <c r="K78" s="41">
        <v>1412</v>
      </c>
      <c r="L78" s="42">
        <v>0</v>
      </c>
      <c r="M78" s="99" t="s">
        <v>3</v>
      </c>
    </row>
    <row r="79" spans="1:13" s="29" customFormat="1" ht="22.5" customHeight="1">
      <c r="A79" s="98"/>
      <c r="B79" s="100"/>
      <c r="C79" s="100"/>
      <c r="D79" s="44" t="s">
        <v>60</v>
      </c>
      <c r="E79" s="45">
        <v>0</v>
      </c>
      <c r="F79" s="45">
        <v>0</v>
      </c>
      <c r="G79" s="45"/>
      <c r="H79" s="46"/>
      <c r="I79" s="46"/>
      <c r="J79" s="46">
        <v>0</v>
      </c>
      <c r="K79" s="46"/>
      <c r="L79" s="43">
        <v>0</v>
      </c>
      <c r="M79" s="100"/>
    </row>
    <row r="80" spans="1:13" s="29" customFormat="1" ht="12.75">
      <c r="A80" s="97">
        <v>28</v>
      </c>
      <c r="B80" s="99"/>
      <c r="C80" s="99" t="s">
        <v>129</v>
      </c>
      <c r="D80" s="39">
        <v>20</v>
      </c>
      <c r="E80" s="40">
        <v>84.41</v>
      </c>
      <c r="F80" s="40">
        <v>0</v>
      </c>
      <c r="G80" s="40">
        <v>84.41</v>
      </c>
      <c r="H80" s="41">
        <v>1688</v>
      </c>
      <c r="I80" s="41">
        <v>0</v>
      </c>
      <c r="J80" s="41">
        <v>0</v>
      </c>
      <c r="K80" s="41">
        <v>1688</v>
      </c>
      <c r="L80" s="42">
        <v>0</v>
      </c>
      <c r="M80" s="99" t="s">
        <v>3</v>
      </c>
    </row>
    <row r="81" spans="1:13" s="29" customFormat="1" ht="22.5" customHeight="1">
      <c r="A81" s="98"/>
      <c r="B81" s="100"/>
      <c r="C81" s="100"/>
      <c r="D81" s="44" t="s">
        <v>60</v>
      </c>
      <c r="E81" s="45">
        <v>0</v>
      </c>
      <c r="F81" s="45">
        <v>0</v>
      </c>
      <c r="G81" s="45"/>
      <c r="H81" s="46"/>
      <c r="I81" s="46"/>
      <c r="J81" s="46">
        <v>0</v>
      </c>
      <c r="K81" s="46"/>
      <c r="L81" s="43">
        <v>0</v>
      </c>
      <c r="M81" s="100"/>
    </row>
    <row r="82" spans="1:13" s="29" customFormat="1" ht="12.75">
      <c r="A82" s="97">
        <v>29</v>
      </c>
      <c r="B82" s="99"/>
      <c r="C82" s="99" t="s">
        <v>130</v>
      </c>
      <c r="D82" s="39">
        <v>1020</v>
      </c>
      <c r="E82" s="40">
        <v>3.17</v>
      </c>
      <c r="F82" s="40">
        <v>0</v>
      </c>
      <c r="G82" s="40">
        <v>3.17</v>
      </c>
      <c r="H82" s="41">
        <v>3233</v>
      </c>
      <c r="I82" s="41">
        <v>0</v>
      </c>
      <c r="J82" s="41">
        <v>0</v>
      </c>
      <c r="K82" s="41">
        <v>3233</v>
      </c>
      <c r="L82" s="42">
        <v>0</v>
      </c>
      <c r="M82" s="99" t="s">
        <v>3</v>
      </c>
    </row>
    <row r="83" spans="1:13" s="29" customFormat="1" ht="12.75">
      <c r="A83" s="98"/>
      <c r="B83" s="100"/>
      <c r="C83" s="100"/>
      <c r="D83" s="44" t="s">
        <v>60</v>
      </c>
      <c r="E83" s="45">
        <v>0</v>
      </c>
      <c r="F83" s="45">
        <v>0</v>
      </c>
      <c r="G83" s="45"/>
      <c r="H83" s="46"/>
      <c r="I83" s="46"/>
      <c r="J83" s="46">
        <v>0</v>
      </c>
      <c r="K83" s="46"/>
      <c r="L83" s="43">
        <v>0</v>
      </c>
      <c r="M83" s="100"/>
    </row>
    <row r="84" spans="1:13" s="29" customFormat="1" ht="12.75">
      <c r="A84" s="97">
        <v>30</v>
      </c>
      <c r="B84" s="99"/>
      <c r="C84" s="99" t="s">
        <v>131</v>
      </c>
      <c r="D84" s="39">
        <v>340</v>
      </c>
      <c r="E84" s="40">
        <v>3.05</v>
      </c>
      <c r="F84" s="40">
        <v>0</v>
      </c>
      <c r="G84" s="40">
        <v>3.05</v>
      </c>
      <c r="H84" s="41">
        <v>1037</v>
      </c>
      <c r="I84" s="41">
        <v>0</v>
      </c>
      <c r="J84" s="41">
        <v>0</v>
      </c>
      <c r="K84" s="41">
        <v>1037</v>
      </c>
      <c r="L84" s="42">
        <v>0</v>
      </c>
      <c r="M84" s="99" t="s">
        <v>3</v>
      </c>
    </row>
    <row r="85" spans="1:13" s="29" customFormat="1" ht="12.75">
      <c r="A85" s="98"/>
      <c r="B85" s="100"/>
      <c r="C85" s="100"/>
      <c r="D85" s="44" t="s">
        <v>60</v>
      </c>
      <c r="E85" s="45">
        <v>0</v>
      </c>
      <c r="F85" s="45">
        <v>0</v>
      </c>
      <c r="G85" s="45"/>
      <c r="H85" s="46"/>
      <c r="I85" s="46"/>
      <c r="J85" s="46">
        <v>0</v>
      </c>
      <c r="K85" s="46"/>
      <c r="L85" s="43">
        <v>0</v>
      </c>
      <c r="M85" s="100"/>
    </row>
    <row r="86" spans="1:13" s="29" customFormat="1" ht="12.75">
      <c r="A86" s="97">
        <v>31</v>
      </c>
      <c r="B86" s="99"/>
      <c r="C86" s="99" t="s">
        <v>69</v>
      </c>
      <c r="D86" s="39">
        <v>60</v>
      </c>
      <c r="E86" s="40">
        <v>25.21</v>
      </c>
      <c r="F86" s="40">
        <v>0</v>
      </c>
      <c r="G86" s="40">
        <v>25.21</v>
      </c>
      <c r="H86" s="41">
        <v>1513</v>
      </c>
      <c r="I86" s="41">
        <v>0</v>
      </c>
      <c r="J86" s="41">
        <v>0</v>
      </c>
      <c r="K86" s="41">
        <v>1513</v>
      </c>
      <c r="L86" s="42">
        <v>0</v>
      </c>
      <c r="M86" s="99" t="s">
        <v>3</v>
      </c>
    </row>
    <row r="87" spans="1:13" s="29" customFormat="1" ht="22.5" customHeight="1">
      <c r="A87" s="98"/>
      <c r="B87" s="100"/>
      <c r="C87" s="100"/>
      <c r="D87" s="44" t="s">
        <v>60</v>
      </c>
      <c r="E87" s="45">
        <v>0</v>
      </c>
      <c r="F87" s="45">
        <v>0</v>
      </c>
      <c r="G87" s="45"/>
      <c r="H87" s="46"/>
      <c r="I87" s="46"/>
      <c r="J87" s="46">
        <v>0</v>
      </c>
      <c r="K87" s="46"/>
      <c r="L87" s="43">
        <v>0</v>
      </c>
      <c r="M87" s="100"/>
    </row>
    <row r="88" spans="1:13" s="29" customFormat="1" ht="12.75">
      <c r="A88" s="97">
        <v>32</v>
      </c>
      <c r="B88" s="99"/>
      <c r="C88" s="99" t="s">
        <v>70</v>
      </c>
      <c r="D88" s="39">
        <v>40</v>
      </c>
      <c r="E88" s="40">
        <v>30.08</v>
      </c>
      <c r="F88" s="40">
        <v>0</v>
      </c>
      <c r="G88" s="40">
        <v>30.08</v>
      </c>
      <c r="H88" s="41">
        <v>1203</v>
      </c>
      <c r="I88" s="41">
        <v>0</v>
      </c>
      <c r="J88" s="41">
        <v>0</v>
      </c>
      <c r="K88" s="41">
        <v>1203</v>
      </c>
      <c r="L88" s="42">
        <v>0</v>
      </c>
      <c r="M88" s="99" t="s">
        <v>3</v>
      </c>
    </row>
    <row r="89" spans="1:13" s="29" customFormat="1" ht="33.75" customHeight="1">
      <c r="A89" s="98"/>
      <c r="B89" s="100"/>
      <c r="C89" s="100"/>
      <c r="D89" s="44" t="s">
        <v>60</v>
      </c>
      <c r="E89" s="45">
        <v>0</v>
      </c>
      <c r="F89" s="45">
        <v>0</v>
      </c>
      <c r="G89" s="45"/>
      <c r="H89" s="46"/>
      <c r="I89" s="46"/>
      <c r="J89" s="46">
        <v>0</v>
      </c>
      <c r="K89" s="46"/>
      <c r="L89" s="43">
        <v>0</v>
      </c>
      <c r="M89" s="100"/>
    </row>
    <row r="90" spans="1:13" s="29" customFormat="1" ht="12.75">
      <c r="A90" s="97">
        <v>33</v>
      </c>
      <c r="B90" s="99"/>
      <c r="C90" s="99" t="s">
        <v>71</v>
      </c>
      <c r="D90" s="39">
        <v>7</v>
      </c>
      <c r="E90" s="40">
        <v>38.45</v>
      </c>
      <c r="F90" s="40">
        <v>0</v>
      </c>
      <c r="G90" s="40">
        <v>38.45</v>
      </c>
      <c r="H90" s="41">
        <v>269</v>
      </c>
      <c r="I90" s="41">
        <v>0</v>
      </c>
      <c r="J90" s="41">
        <v>0</v>
      </c>
      <c r="K90" s="41">
        <v>269</v>
      </c>
      <c r="L90" s="42">
        <v>0</v>
      </c>
      <c r="M90" s="99" t="s">
        <v>3</v>
      </c>
    </row>
    <row r="91" spans="1:13" s="29" customFormat="1" ht="33.75" customHeight="1">
      <c r="A91" s="98"/>
      <c r="B91" s="100"/>
      <c r="C91" s="100"/>
      <c r="D91" s="44" t="s">
        <v>60</v>
      </c>
      <c r="E91" s="45">
        <v>0</v>
      </c>
      <c r="F91" s="45">
        <v>0</v>
      </c>
      <c r="G91" s="45"/>
      <c r="H91" s="46"/>
      <c r="I91" s="46"/>
      <c r="J91" s="46">
        <v>0</v>
      </c>
      <c r="K91" s="46"/>
      <c r="L91" s="43">
        <v>0</v>
      </c>
      <c r="M91" s="100"/>
    </row>
    <row r="92" spans="1:13" s="29" customFormat="1" ht="12.75">
      <c r="A92" s="97">
        <v>34</v>
      </c>
      <c r="B92" s="99"/>
      <c r="C92" s="99" t="s">
        <v>72</v>
      </c>
      <c r="D92" s="39">
        <v>10</v>
      </c>
      <c r="E92" s="40">
        <v>24.53</v>
      </c>
      <c r="F92" s="40">
        <v>0</v>
      </c>
      <c r="G92" s="40">
        <v>24.53</v>
      </c>
      <c r="H92" s="41">
        <v>245</v>
      </c>
      <c r="I92" s="41">
        <v>0</v>
      </c>
      <c r="J92" s="41">
        <v>0</v>
      </c>
      <c r="K92" s="41">
        <v>245</v>
      </c>
      <c r="L92" s="42">
        <v>0</v>
      </c>
      <c r="M92" s="99" t="s">
        <v>3</v>
      </c>
    </row>
    <row r="93" spans="1:13" s="29" customFormat="1" ht="22.5" customHeight="1">
      <c r="A93" s="98"/>
      <c r="B93" s="100"/>
      <c r="C93" s="100"/>
      <c r="D93" s="44" t="s">
        <v>60</v>
      </c>
      <c r="E93" s="45">
        <v>0</v>
      </c>
      <c r="F93" s="45">
        <v>0</v>
      </c>
      <c r="G93" s="45"/>
      <c r="H93" s="46"/>
      <c r="I93" s="46"/>
      <c r="J93" s="46">
        <v>0</v>
      </c>
      <c r="K93" s="46"/>
      <c r="L93" s="43">
        <v>0</v>
      </c>
      <c r="M93" s="100"/>
    </row>
    <row r="94" spans="1:13" s="29" customFormat="1" ht="12.75">
      <c r="A94" s="97">
        <v>35</v>
      </c>
      <c r="B94" s="99"/>
      <c r="C94" s="99" t="s">
        <v>73</v>
      </c>
      <c r="D94" s="39">
        <v>1</v>
      </c>
      <c r="E94" s="40">
        <v>27.11</v>
      </c>
      <c r="F94" s="40">
        <v>0</v>
      </c>
      <c r="G94" s="40">
        <v>27.11</v>
      </c>
      <c r="H94" s="41">
        <v>27</v>
      </c>
      <c r="I94" s="41">
        <v>0</v>
      </c>
      <c r="J94" s="41">
        <v>0</v>
      </c>
      <c r="K94" s="41">
        <v>27</v>
      </c>
      <c r="L94" s="42">
        <v>0</v>
      </c>
      <c r="M94" s="99" t="s">
        <v>3</v>
      </c>
    </row>
    <row r="95" spans="1:13" s="29" customFormat="1" ht="33.75" customHeight="1">
      <c r="A95" s="98"/>
      <c r="B95" s="100"/>
      <c r="C95" s="100"/>
      <c r="D95" s="44" t="s">
        <v>60</v>
      </c>
      <c r="E95" s="45">
        <v>0</v>
      </c>
      <c r="F95" s="45">
        <v>0</v>
      </c>
      <c r="G95" s="45"/>
      <c r="H95" s="46"/>
      <c r="I95" s="46"/>
      <c r="J95" s="46">
        <v>0</v>
      </c>
      <c r="K95" s="46"/>
      <c r="L95" s="43">
        <v>0</v>
      </c>
      <c r="M95" s="100"/>
    </row>
    <row r="96" spans="1:13" s="29" customFormat="1" ht="12.75">
      <c r="A96" s="97">
        <v>36</v>
      </c>
      <c r="B96" s="99"/>
      <c r="C96" s="99" t="s">
        <v>74</v>
      </c>
      <c r="D96" s="39">
        <v>70</v>
      </c>
      <c r="E96" s="40">
        <v>29.3</v>
      </c>
      <c r="F96" s="40">
        <v>0</v>
      </c>
      <c r="G96" s="40">
        <v>29.3</v>
      </c>
      <c r="H96" s="41">
        <v>2051</v>
      </c>
      <c r="I96" s="41">
        <v>0</v>
      </c>
      <c r="J96" s="41">
        <v>0</v>
      </c>
      <c r="K96" s="41">
        <v>2051</v>
      </c>
      <c r="L96" s="42">
        <v>0</v>
      </c>
      <c r="M96" s="99" t="s">
        <v>3</v>
      </c>
    </row>
    <row r="97" spans="1:13" s="29" customFormat="1" ht="56.25" customHeight="1">
      <c r="A97" s="98"/>
      <c r="B97" s="100"/>
      <c r="C97" s="100"/>
      <c r="D97" s="44" t="s">
        <v>60</v>
      </c>
      <c r="E97" s="45">
        <v>0</v>
      </c>
      <c r="F97" s="45">
        <v>0</v>
      </c>
      <c r="G97" s="45"/>
      <c r="H97" s="46"/>
      <c r="I97" s="46"/>
      <c r="J97" s="46">
        <v>0</v>
      </c>
      <c r="K97" s="46"/>
      <c r="L97" s="43">
        <v>0</v>
      </c>
      <c r="M97" s="100"/>
    </row>
    <row r="98" spans="1:13" s="29" customFormat="1" ht="12.75">
      <c r="A98" s="97">
        <v>37</v>
      </c>
      <c r="B98" s="99"/>
      <c r="C98" s="99" t="s">
        <v>75</v>
      </c>
      <c r="D98" s="39">
        <v>2</v>
      </c>
      <c r="E98" s="40">
        <v>49.05</v>
      </c>
      <c r="F98" s="40">
        <v>0</v>
      </c>
      <c r="G98" s="40">
        <v>49.05</v>
      </c>
      <c r="H98" s="41">
        <v>98</v>
      </c>
      <c r="I98" s="41">
        <v>0</v>
      </c>
      <c r="J98" s="41">
        <v>0</v>
      </c>
      <c r="K98" s="41">
        <v>98</v>
      </c>
      <c r="L98" s="42">
        <v>0</v>
      </c>
      <c r="M98" s="99" t="s">
        <v>3</v>
      </c>
    </row>
    <row r="99" spans="1:13" s="29" customFormat="1" ht="78.75" customHeight="1">
      <c r="A99" s="98"/>
      <c r="B99" s="100"/>
      <c r="C99" s="100"/>
      <c r="D99" s="44" t="s">
        <v>60</v>
      </c>
      <c r="E99" s="45">
        <v>0</v>
      </c>
      <c r="F99" s="45">
        <v>0</v>
      </c>
      <c r="G99" s="45"/>
      <c r="H99" s="46"/>
      <c r="I99" s="46"/>
      <c r="J99" s="46">
        <v>0</v>
      </c>
      <c r="K99" s="46"/>
      <c r="L99" s="43">
        <v>0</v>
      </c>
      <c r="M99" s="100"/>
    </row>
    <row r="100" spans="1:13" s="29" customFormat="1" ht="12.75">
      <c r="A100" s="97">
        <v>38</v>
      </c>
      <c r="B100" s="99"/>
      <c r="C100" s="99" t="s">
        <v>76</v>
      </c>
      <c r="D100" s="39">
        <v>180</v>
      </c>
      <c r="E100" s="40">
        <v>2.9</v>
      </c>
      <c r="F100" s="40">
        <v>0</v>
      </c>
      <c r="G100" s="40">
        <v>2.9</v>
      </c>
      <c r="H100" s="41">
        <v>522</v>
      </c>
      <c r="I100" s="41">
        <v>0</v>
      </c>
      <c r="J100" s="41">
        <v>0</v>
      </c>
      <c r="K100" s="41">
        <v>522</v>
      </c>
      <c r="L100" s="42">
        <v>0</v>
      </c>
      <c r="M100" s="99" t="s">
        <v>3</v>
      </c>
    </row>
    <row r="101" spans="1:13" s="29" customFormat="1" ht="22.5" customHeight="1">
      <c r="A101" s="98"/>
      <c r="B101" s="100"/>
      <c r="C101" s="100"/>
      <c r="D101" s="44" t="s">
        <v>60</v>
      </c>
      <c r="E101" s="45">
        <v>0</v>
      </c>
      <c r="F101" s="45">
        <v>0</v>
      </c>
      <c r="G101" s="45"/>
      <c r="H101" s="46"/>
      <c r="I101" s="46"/>
      <c r="J101" s="46">
        <v>0</v>
      </c>
      <c r="K101" s="46"/>
      <c r="L101" s="43">
        <v>0</v>
      </c>
      <c r="M101" s="100"/>
    </row>
    <row r="102" spans="1:13" s="29" customFormat="1" ht="12.75">
      <c r="A102" s="97">
        <v>39</v>
      </c>
      <c r="B102" s="99"/>
      <c r="C102" s="99" t="s">
        <v>77</v>
      </c>
      <c r="D102" s="39">
        <v>3</v>
      </c>
      <c r="E102" s="40">
        <v>1503.9</v>
      </c>
      <c r="F102" s="40">
        <v>0</v>
      </c>
      <c r="G102" s="40">
        <v>1503.9</v>
      </c>
      <c r="H102" s="41">
        <v>4512</v>
      </c>
      <c r="I102" s="41">
        <v>0</v>
      </c>
      <c r="J102" s="41">
        <v>0</v>
      </c>
      <c r="K102" s="41">
        <v>4512</v>
      </c>
      <c r="L102" s="42">
        <v>0</v>
      </c>
      <c r="M102" s="99" t="s">
        <v>3</v>
      </c>
    </row>
    <row r="103" spans="1:13" s="29" customFormat="1" ht="45" customHeight="1">
      <c r="A103" s="98"/>
      <c r="B103" s="100"/>
      <c r="C103" s="100"/>
      <c r="D103" s="44" t="s">
        <v>60</v>
      </c>
      <c r="E103" s="45">
        <v>0</v>
      </c>
      <c r="F103" s="45">
        <v>0</v>
      </c>
      <c r="G103" s="45"/>
      <c r="H103" s="46"/>
      <c r="I103" s="46"/>
      <c r="J103" s="46">
        <v>0</v>
      </c>
      <c r="K103" s="46"/>
      <c r="L103" s="43">
        <v>0</v>
      </c>
      <c r="M103" s="100"/>
    </row>
    <row r="104" spans="1:13" s="29" customFormat="1" ht="4.5" customHeight="1">
      <c r="A104" s="30"/>
      <c r="B104" s="31"/>
      <c r="C104" s="31"/>
      <c r="D104" s="32"/>
      <c r="E104" s="47"/>
      <c r="F104" s="47"/>
      <c r="G104" s="47"/>
      <c r="H104" s="48"/>
      <c r="I104" s="48"/>
      <c r="J104" s="48"/>
      <c r="K104" s="48"/>
      <c r="L104" s="31"/>
      <c r="M104" s="33"/>
    </row>
    <row r="105" spans="1:13" s="29" customFormat="1" ht="12.75">
      <c r="A105" s="104" t="s">
        <v>78</v>
      </c>
      <c r="B105" s="105"/>
      <c r="C105" s="105"/>
      <c r="D105" s="105"/>
      <c r="E105" s="105"/>
      <c r="F105" s="105"/>
      <c r="G105" s="105"/>
      <c r="H105" s="47">
        <v>644500</v>
      </c>
      <c r="I105" s="47">
        <v>8235</v>
      </c>
      <c r="J105" s="47">
        <v>13185</v>
      </c>
      <c r="K105" s="47">
        <v>623080</v>
      </c>
      <c r="L105" s="31"/>
      <c r="M105" s="33"/>
    </row>
    <row r="106" spans="1:13" s="29" customFormat="1" ht="12.75">
      <c r="A106" s="106"/>
      <c r="B106" s="67"/>
      <c r="C106" s="67"/>
      <c r="D106" s="67"/>
      <c r="E106" s="67"/>
      <c r="F106" s="67"/>
      <c r="G106" s="67"/>
      <c r="H106" s="51"/>
      <c r="I106" s="51"/>
      <c r="J106" s="51">
        <v>3069</v>
      </c>
      <c r="K106" s="51"/>
      <c r="L106" s="35">
        <v>1035.5877500000001</v>
      </c>
      <c r="M106" s="37"/>
    </row>
    <row r="107" spans="1:13" s="29" customFormat="1" ht="12.75">
      <c r="A107" s="104" t="s">
        <v>79</v>
      </c>
      <c r="B107" s="105"/>
      <c r="C107" s="105"/>
      <c r="D107" s="105"/>
      <c r="E107" s="105"/>
      <c r="F107" s="105"/>
      <c r="G107" s="105"/>
      <c r="H107" s="47">
        <v>615405</v>
      </c>
      <c r="I107" s="47"/>
      <c r="J107" s="47"/>
      <c r="K107" s="47">
        <v>615405</v>
      </c>
      <c r="L107" s="31"/>
      <c r="M107" s="33"/>
    </row>
    <row r="108" spans="1:13" s="29" customFormat="1" ht="12.75">
      <c r="A108" s="106"/>
      <c r="B108" s="67"/>
      <c r="C108" s="67"/>
      <c r="D108" s="67"/>
      <c r="E108" s="67"/>
      <c r="F108" s="67"/>
      <c r="G108" s="67"/>
      <c r="H108" s="51"/>
      <c r="I108" s="51"/>
      <c r="J108" s="51"/>
      <c r="K108" s="51"/>
      <c r="L108" s="35"/>
      <c r="M108" s="37"/>
    </row>
    <row r="109" spans="1:13" s="29" customFormat="1" ht="12.75">
      <c r="A109" s="38"/>
      <c r="B109" s="35"/>
      <c r="C109" s="35"/>
      <c r="D109" s="36"/>
      <c r="E109" s="35"/>
      <c r="F109" s="35"/>
      <c r="G109" s="35"/>
      <c r="H109" s="35"/>
      <c r="I109" s="35"/>
      <c r="J109" s="35"/>
      <c r="K109" s="35"/>
      <c r="L109" s="35"/>
      <c r="M109" s="37"/>
    </row>
    <row r="110" spans="1:13" s="29" customFormat="1" ht="12.75">
      <c r="A110" s="34" t="s">
        <v>80</v>
      </c>
      <c r="B110" s="35"/>
      <c r="C110" s="35"/>
      <c r="D110" s="36"/>
      <c r="E110" s="35"/>
      <c r="F110" s="35"/>
      <c r="G110" s="35"/>
      <c r="H110" s="35"/>
      <c r="I110" s="35"/>
      <c r="J110" s="35"/>
      <c r="K110" s="35"/>
      <c r="L110" s="35"/>
      <c r="M110" s="37"/>
    </row>
    <row r="111" spans="1:13" s="29" customFormat="1" ht="12.75">
      <c r="A111" s="38"/>
      <c r="B111" s="35"/>
      <c r="C111" s="35"/>
      <c r="D111" s="36"/>
      <c r="E111" s="35"/>
      <c r="F111" s="35"/>
      <c r="G111" s="35"/>
      <c r="H111" s="35"/>
      <c r="I111" s="35"/>
      <c r="J111" s="35"/>
      <c r="K111" s="35"/>
      <c r="L111" s="35"/>
      <c r="M111" s="37"/>
    </row>
    <row r="112" spans="1:13" s="29" customFormat="1" ht="12.75">
      <c r="A112" s="97">
        <v>40</v>
      </c>
      <c r="B112" s="99" t="s">
        <v>81</v>
      </c>
      <c r="C112" s="99" t="s">
        <v>82</v>
      </c>
      <c r="D112" s="39">
        <v>5</v>
      </c>
      <c r="E112" s="40">
        <v>672.88</v>
      </c>
      <c r="F112" s="40">
        <v>147.11</v>
      </c>
      <c r="G112" s="40">
        <v>475.22</v>
      </c>
      <c r="H112" s="41">
        <v>3364</v>
      </c>
      <c r="I112" s="41">
        <v>253</v>
      </c>
      <c r="J112" s="41">
        <v>736</v>
      </c>
      <c r="K112" s="41">
        <v>2375</v>
      </c>
      <c r="L112" s="42">
        <v>6.291</v>
      </c>
      <c r="M112" s="99" t="s">
        <v>33</v>
      </c>
    </row>
    <row r="113" spans="1:13" s="29" customFormat="1" ht="105.75" customHeight="1">
      <c r="A113" s="98"/>
      <c r="B113" s="100"/>
      <c r="C113" s="100"/>
      <c r="D113" s="44" t="s">
        <v>48</v>
      </c>
      <c r="E113" s="45">
        <v>50.55</v>
      </c>
      <c r="F113" s="45">
        <v>6.05</v>
      </c>
      <c r="G113" s="45"/>
      <c r="H113" s="46"/>
      <c r="I113" s="46"/>
      <c r="J113" s="46">
        <v>30</v>
      </c>
      <c r="K113" s="46"/>
      <c r="L113" s="43">
        <v>31.455</v>
      </c>
      <c r="M113" s="100"/>
    </row>
    <row r="114" spans="1:13" s="29" customFormat="1" ht="12.75">
      <c r="A114" s="97">
        <v>41</v>
      </c>
      <c r="B114" s="99" t="s">
        <v>132</v>
      </c>
      <c r="C114" s="99" t="s">
        <v>83</v>
      </c>
      <c r="D114" s="39">
        <v>5</v>
      </c>
      <c r="E114" s="40">
        <v>219544.46</v>
      </c>
      <c r="F114" s="40">
        <v>0</v>
      </c>
      <c r="G114" s="40">
        <v>219544.46</v>
      </c>
      <c r="H114" s="41">
        <v>1097722</v>
      </c>
      <c r="I114" s="41">
        <v>0</v>
      </c>
      <c r="J114" s="41">
        <v>0</v>
      </c>
      <c r="K114" s="41">
        <v>1097722</v>
      </c>
      <c r="L114" s="42">
        <v>0</v>
      </c>
      <c r="M114" s="99" t="s">
        <v>3</v>
      </c>
    </row>
    <row r="115" spans="1:13" s="29" customFormat="1" ht="22.5" customHeight="1">
      <c r="A115" s="98"/>
      <c r="B115" s="100"/>
      <c r="C115" s="100"/>
      <c r="D115" s="44" t="s">
        <v>60</v>
      </c>
      <c r="E115" s="45">
        <v>0</v>
      </c>
      <c r="F115" s="45">
        <v>0</v>
      </c>
      <c r="G115" s="45"/>
      <c r="H115" s="46"/>
      <c r="I115" s="46"/>
      <c r="J115" s="46">
        <v>0</v>
      </c>
      <c r="K115" s="46"/>
      <c r="L115" s="43">
        <v>0</v>
      </c>
      <c r="M115" s="100"/>
    </row>
    <row r="116" spans="1:13" s="29" customFormat="1" ht="12.75">
      <c r="A116" s="30"/>
      <c r="B116" s="31"/>
      <c r="C116" s="31"/>
      <c r="D116" s="32"/>
      <c r="E116" s="47"/>
      <c r="F116" s="47"/>
      <c r="G116" s="47"/>
      <c r="H116" s="48"/>
      <c r="I116" s="48"/>
      <c r="J116" s="48"/>
      <c r="K116" s="48"/>
      <c r="L116" s="31"/>
      <c r="M116" s="33"/>
    </row>
    <row r="117" spans="1:13" s="29" customFormat="1" ht="12.75">
      <c r="A117" s="104" t="s">
        <v>78</v>
      </c>
      <c r="B117" s="105"/>
      <c r="C117" s="105"/>
      <c r="D117" s="105"/>
      <c r="E117" s="105"/>
      <c r="F117" s="105"/>
      <c r="G117" s="105"/>
      <c r="H117" s="47">
        <v>1101086</v>
      </c>
      <c r="I117" s="47">
        <v>253</v>
      </c>
      <c r="J117" s="47">
        <v>736</v>
      </c>
      <c r="K117" s="47">
        <v>1100097</v>
      </c>
      <c r="L117" s="31"/>
      <c r="M117" s="33"/>
    </row>
    <row r="118" spans="1:13" s="29" customFormat="1" ht="12.75">
      <c r="A118" s="106"/>
      <c r="B118" s="67"/>
      <c r="C118" s="67"/>
      <c r="D118" s="67"/>
      <c r="E118" s="67"/>
      <c r="F118" s="67"/>
      <c r="G118" s="67"/>
      <c r="H118" s="51"/>
      <c r="I118" s="51"/>
      <c r="J118" s="51">
        <v>30</v>
      </c>
      <c r="K118" s="51"/>
      <c r="L118" s="35">
        <v>31.455</v>
      </c>
      <c r="M118" s="37"/>
    </row>
    <row r="119" spans="1:13" s="29" customFormat="1" ht="12.75">
      <c r="A119" s="104" t="s">
        <v>79</v>
      </c>
      <c r="B119" s="105"/>
      <c r="C119" s="105"/>
      <c r="D119" s="105"/>
      <c r="E119" s="105"/>
      <c r="F119" s="105"/>
      <c r="G119" s="105"/>
      <c r="H119" s="47">
        <v>1097722</v>
      </c>
      <c r="I119" s="47"/>
      <c r="J119" s="47"/>
      <c r="K119" s="47">
        <v>1097722</v>
      </c>
      <c r="L119" s="31"/>
      <c r="M119" s="33"/>
    </row>
    <row r="120" spans="1:13" s="29" customFormat="1" ht="12.75">
      <c r="A120" s="106"/>
      <c r="B120" s="67"/>
      <c r="C120" s="67"/>
      <c r="D120" s="67"/>
      <c r="E120" s="67"/>
      <c r="F120" s="67"/>
      <c r="G120" s="67"/>
      <c r="H120" s="51"/>
      <c r="I120" s="51"/>
      <c r="J120" s="51"/>
      <c r="K120" s="51"/>
      <c r="L120" s="35"/>
      <c r="M120" s="37"/>
    </row>
    <row r="121" spans="1:13" s="29" customFormat="1" ht="12.75">
      <c r="A121" s="38"/>
      <c r="B121" s="35"/>
      <c r="C121" s="35"/>
      <c r="D121" s="36"/>
      <c r="E121" s="35"/>
      <c r="F121" s="35"/>
      <c r="G121" s="35"/>
      <c r="H121" s="35"/>
      <c r="I121" s="35"/>
      <c r="J121" s="35"/>
      <c r="K121" s="35"/>
      <c r="L121" s="35"/>
      <c r="M121" s="37"/>
    </row>
    <row r="122" spans="1:13" s="29" customFormat="1" ht="12.75">
      <c r="A122" s="34" t="s">
        <v>84</v>
      </c>
      <c r="B122" s="35"/>
      <c r="C122" s="35"/>
      <c r="D122" s="36"/>
      <c r="E122" s="35"/>
      <c r="F122" s="35"/>
      <c r="G122" s="35"/>
      <c r="H122" s="35"/>
      <c r="I122" s="35"/>
      <c r="J122" s="35"/>
      <c r="K122" s="35"/>
      <c r="L122" s="35"/>
      <c r="M122" s="37"/>
    </row>
    <row r="123" spans="1:13" s="29" customFormat="1" ht="12.75">
      <c r="A123" s="38"/>
      <c r="B123" s="35"/>
      <c r="C123" s="35"/>
      <c r="D123" s="36"/>
      <c r="E123" s="35"/>
      <c r="F123" s="35"/>
      <c r="G123" s="35"/>
      <c r="H123" s="35"/>
      <c r="I123" s="35"/>
      <c r="J123" s="35"/>
      <c r="K123" s="35"/>
      <c r="L123" s="35"/>
      <c r="M123" s="37"/>
    </row>
    <row r="124" spans="1:13" s="29" customFormat="1" ht="12.75">
      <c r="A124" s="97">
        <v>42</v>
      </c>
      <c r="B124" s="99" t="s">
        <v>85</v>
      </c>
      <c r="C124" s="99" t="s">
        <v>133</v>
      </c>
      <c r="D124" s="39">
        <v>0.11</v>
      </c>
      <c r="E124" s="40">
        <v>223.69</v>
      </c>
      <c r="F124" s="40">
        <v>0</v>
      </c>
      <c r="G124" s="40">
        <v>0</v>
      </c>
      <c r="H124" s="41">
        <v>25</v>
      </c>
      <c r="I124" s="41">
        <v>25</v>
      </c>
      <c r="J124" s="41">
        <v>0</v>
      </c>
      <c r="K124" s="41">
        <v>0</v>
      </c>
      <c r="L124" s="42">
        <v>21.6</v>
      </c>
      <c r="M124" s="99" t="s">
        <v>33</v>
      </c>
    </row>
    <row r="125" spans="1:13" s="29" customFormat="1" ht="84.75" customHeight="1">
      <c r="A125" s="98"/>
      <c r="B125" s="100"/>
      <c r="C125" s="100"/>
      <c r="D125" s="44" t="s">
        <v>86</v>
      </c>
      <c r="E125" s="45">
        <v>223.69</v>
      </c>
      <c r="F125" s="45">
        <v>0</v>
      </c>
      <c r="G125" s="45"/>
      <c r="H125" s="46"/>
      <c r="I125" s="46"/>
      <c r="J125" s="46">
        <v>0</v>
      </c>
      <c r="K125" s="46"/>
      <c r="L125" s="43">
        <v>2.3760000000000003</v>
      </c>
      <c r="M125" s="100"/>
    </row>
    <row r="126" spans="1:13" s="29" customFormat="1" ht="12.75">
      <c r="A126" s="97">
        <v>43</v>
      </c>
      <c r="B126" s="99" t="s">
        <v>87</v>
      </c>
      <c r="C126" s="99" t="s">
        <v>134</v>
      </c>
      <c r="D126" s="39">
        <v>93</v>
      </c>
      <c r="E126" s="40">
        <v>20.97</v>
      </c>
      <c r="F126" s="40">
        <v>0</v>
      </c>
      <c r="G126" s="40">
        <v>0</v>
      </c>
      <c r="H126" s="41">
        <v>1950</v>
      </c>
      <c r="I126" s="41">
        <v>1950</v>
      </c>
      <c r="J126" s="41">
        <v>0</v>
      </c>
      <c r="K126" s="41">
        <v>0</v>
      </c>
      <c r="L126" s="42">
        <v>2.025</v>
      </c>
      <c r="M126" s="99" t="s">
        <v>33</v>
      </c>
    </row>
    <row r="127" spans="1:13" s="29" customFormat="1" ht="75" customHeight="1">
      <c r="A127" s="98"/>
      <c r="B127" s="100"/>
      <c r="C127" s="100"/>
      <c r="D127" s="44" t="s">
        <v>88</v>
      </c>
      <c r="E127" s="45">
        <v>20.97</v>
      </c>
      <c r="F127" s="45">
        <v>0</v>
      </c>
      <c r="G127" s="45"/>
      <c r="H127" s="46"/>
      <c r="I127" s="46"/>
      <c r="J127" s="46">
        <v>0</v>
      </c>
      <c r="K127" s="46"/>
      <c r="L127" s="43">
        <v>188.325</v>
      </c>
      <c r="M127" s="100"/>
    </row>
    <row r="128" spans="1:13" s="29" customFormat="1" ht="12.75">
      <c r="A128" s="97">
        <v>44</v>
      </c>
      <c r="B128" s="99" t="s">
        <v>89</v>
      </c>
      <c r="C128" s="99" t="s">
        <v>119</v>
      </c>
      <c r="D128" s="39">
        <v>2</v>
      </c>
      <c r="E128" s="40">
        <v>5.59</v>
      </c>
      <c r="F128" s="40">
        <v>0</v>
      </c>
      <c r="G128" s="40">
        <v>0</v>
      </c>
      <c r="H128" s="41">
        <v>11</v>
      </c>
      <c r="I128" s="41">
        <v>11</v>
      </c>
      <c r="J128" s="41">
        <v>0</v>
      </c>
      <c r="K128" s="41">
        <v>0</v>
      </c>
      <c r="L128" s="42">
        <v>0.54</v>
      </c>
      <c r="M128" s="99" t="s">
        <v>33</v>
      </c>
    </row>
    <row r="129" spans="1:13" s="29" customFormat="1" ht="162" customHeight="1">
      <c r="A129" s="98"/>
      <c r="B129" s="100"/>
      <c r="C129" s="100"/>
      <c r="D129" s="44" t="s">
        <v>90</v>
      </c>
      <c r="E129" s="45">
        <v>5.59</v>
      </c>
      <c r="F129" s="45">
        <v>0</v>
      </c>
      <c r="G129" s="45"/>
      <c r="H129" s="46"/>
      <c r="I129" s="46"/>
      <c r="J129" s="46">
        <v>0</v>
      </c>
      <c r="K129" s="46"/>
      <c r="L129" s="43">
        <v>1.08</v>
      </c>
      <c r="M129" s="100"/>
    </row>
    <row r="130" spans="1:13" s="29" customFormat="1" ht="12.75">
      <c r="A130" s="97">
        <v>45</v>
      </c>
      <c r="B130" s="99" t="s">
        <v>89</v>
      </c>
      <c r="C130" s="99" t="s">
        <v>119</v>
      </c>
      <c r="D130" s="39">
        <v>30</v>
      </c>
      <c r="E130" s="40">
        <v>5.59</v>
      </c>
      <c r="F130" s="40">
        <v>0</v>
      </c>
      <c r="G130" s="40">
        <v>0</v>
      </c>
      <c r="H130" s="41">
        <v>168</v>
      </c>
      <c r="I130" s="41">
        <v>168</v>
      </c>
      <c r="J130" s="41">
        <v>0</v>
      </c>
      <c r="K130" s="41">
        <v>0</v>
      </c>
      <c r="L130" s="42">
        <v>0.54</v>
      </c>
      <c r="M130" s="99" t="s">
        <v>33</v>
      </c>
    </row>
    <row r="131" spans="1:13" s="29" customFormat="1" ht="160.5" customHeight="1">
      <c r="A131" s="98"/>
      <c r="B131" s="100"/>
      <c r="C131" s="100"/>
      <c r="D131" s="44" t="s">
        <v>90</v>
      </c>
      <c r="E131" s="45">
        <v>5.59</v>
      </c>
      <c r="F131" s="45">
        <v>0</v>
      </c>
      <c r="G131" s="45"/>
      <c r="H131" s="46"/>
      <c r="I131" s="46"/>
      <c r="J131" s="46">
        <v>0</v>
      </c>
      <c r="K131" s="46"/>
      <c r="L131" s="43">
        <v>16.2</v>
      </c>
      <c r="M131" s="100"/>
    </row>
    <row r="132" spans="1:13" s="29" customFormat="1" ht="12.75">
      <c r="A132" s="97">
        <v>46</v>
      </c>
      <c r="B132" s="99" t="s">
        <v>91</v>
      </c>
      <c r="C132" s="99" t="s">
        <v>135</v>
      </c>
      <c r="D132" s="39">
        <v>207</v>
      </c>
      <c r="E132" s="40">
        <v>15.37</v>
      </c>
      <c r="F132" s="40">
        <v>0</v>
      </c>
      <c r="G132" s="40">
        <v>0</v>
      </c>
      <c r="H132" s="41">
        <v>3182</v>
      </c>
      <c r="I132" s="41">
        <v>3182</v>
      </c>
      <c r="J132" s="41">
        <v>0</v>
      </c>
      <c r="K132" s="41">
        <v>0</v>
      </c>
      <c r="L132" s="42">
        <v>2.025</v>
      </c>
      <c r="M132" s="99" t="s">
        <v>33</v>
      </c>
    </row>
    <row r="133" spans="1:13" s="29" customFormat="1" ht="86.25" customHeight="1">
      <c r="A133" s="98"/>
      <c r="B133" s="100"/>
      <c r="C133" s="100"/>
      <c r="D133" s="44" t="s">
        <v>48</v>
      </c>
      <c r="E133" s="45">
        <v>15.37</v>
      </c>
      <c r="F133" s="45">
        <v>0</v>
      </c>
      <c r="G133" s="45"/>
      <c r="H133" s="46"/>
      <c r="I133" s="46"/>
      <c r="J133" s="46">
        <v>0</v>
      </c>
      <c r="K133" s="46"/>
      <c r="L133" s="43">
        <v>419.175</v>
      </c>
      <c r="M133" s="100"/>
    </row>
    <row r="134" spans="1:13" s="29" customFormat="1" ht="12.75">
      <c r="A134" s="97">
        <v>47</v>
      </c>
      <c r="B134" s="99" t="s">
        <v>92</v>
      </c>
      <c r="C134" s="99" t="s">
        <v>136</v>
      </c>
      <c r="D134" s="39">
        <v>3</v>
      </c>
      <c r="E134" s="40">
        <v>20.5</v>
      </c>
      <c r="F134" s="40">
        <v>0</v>
      </c>
      <c r="G134" s="40">
        <v>0</v>
      </c>
      <c r="H134" s="41">
        <v>62</v>
      </c>
      <c r="I134" s="41">
        <v>62</v>
      </c>
      <c r="J134" s="41">
        <v>0</v>
      </c>
      <c r="K134" s="41">
        <v>0</v>
      </c>
      <c r="L134" s="42">
        <v>2.7</v>
      </c>
      <c r="M134" s="99" t="s">
        <v>33</v>
      </c>
    </row>
    <row r="135" spans="1:13" s="29" customFormat="1" ht="84.75" customHeight="1">
      <c r="A135" s="98"/>
      <c r="B135" s="100"/>
      <c r="C135" s="100"/>
      <c r="D135" s="44" t="s">
        <v>48</v>
      </c>
      <c r="E135" s="45">
        <v>20.5</v>
      </c>
      <c r="F135" s="45">
        <v>0</v>
      </c>
      <c r="G135" s="45"/>
      <c r="H135" s="46"/>
      <c r="I135" s="46"/>
      <c r="J135" s="46">
        <v>0</v>
      </c>
      <c r="K135" s="46"/>
      <c r="L135" s="43">
        <v>8.1</v>
      </c>
      <c r="M135" s="100"/>
    </row>
    <row r="136" spans="1:13" s="29" customFormat="1" ht="12.75">
      <c r="A136" s="97">
        <v>48</v>
      </c>
      <c r="B136" s="99" t="s">
        <v>93</v>
      </c>
      <c r="C136" s="99" t="s">
        <v>137</v>
      </c>
      <c r="D136" s="39">
        <v>30</v>
      </c>
      <c r="E136" s="40">
        <v>20.5</v>
      </c>
      <c r="F136" s="40">
        <v>0</v>
      </c>
      <c r="G136" s="40">
        <v>0</v>
      </c>
      <c r="H136" s="41">
        <v>615</v>
      </c>
      <c r="I136" s="41">
        <v>615</v>
      </c>
      <c r="J136" s="41">
        <v>0</v>
      </c>
      <c r="K136" s="41">
        <v>0</v>
      </c>
      <c r="L136" s="42">
        <v>2.7</v>
      </c>
      <c r="M136" s="99" t="s">
        <v>33</v>
      </c>
    </row>
    <row r="137" spans="1:13" s="29" customFormat="1" ht="93.75" customHeight="1">
      <c r="A137" s="98"/>
      <c r="B137" s="100"/>
      <c r="C137" s="100"/>
      <c r="D137" s="44" t="s">
        <v>48</v>
      </c>
      <c r="E137" s="45">
        <v>20.5</v>
      </c>
      <c r="F137" s="45">
        <v>0</v>
      </c>
      <c r="G137" s="45"/>
      <c r="H137" s="46"/>
      <c r="I137" s="46"/>
      <c r="J137" s="46">
        <v>0</v>
      </c>
      <c r="K137" s="46"/>
      <c r="L137" s="43">
        <v>81</v>
      </c>
      <c r="M137" s="100"/>
    </row>
    <row r="138" spans="1:13" s="29" customFormat="1" ht="12.75">
      <c r="A138" s="97">
        <v>49</v>
      </c>
      <c r="B138" s="99" t="s">
        <v>94</v>
      </c>
      <c r="C138" s="99" t="s">
        <v>138</v>
      </c>
      <c r="D138" s="39">
        <v>28</v>
      </c>
      <c r="E138" s="40">
        <v>30.76</v>
      </c>
      <c r="F138" s="40">
        <v>0</v>
      </c>
      <c r="G138" s="40">
        <v>0</v>
      </c>
      <c r="H138" s="41">
        <v>861</v>
      </c>
      <c r="I138" s="41">
        <v>861</v>
      </c>
      <c r="J138" s="41">
        <v>0</v>
      </c>
      <c r="K138" s="41">
        <v>0</v>
      </c>
      <c r="L138" s="42">
        <v>4.05</v>
      </c>
      <c r="M138" s="99" t="s">
        <v>33</v>
      </c>
    </row>
    <row r="139" spans="1:13" s="29" customFormat="1" ht="91.5" customHeight="1">
      <c r="A139" s="98"/>
      <c r="B139" s="100"/>
      <c r="C139" s="100"/>
      <c r="D139" s="44" t="s">
        <v>48</v>
      </c>
      <c r="E139" s="45">
        <v>30.76</v>
      </c>
      <c r="F139" s="45">
        <v>0</v>
      </c>
      <c r="G139" s="45"/>
      <c r="H139" s="46"/>
      <c r="I139" s="46"/>
      <c r="J139" s="46">
        <v>0</v>
      </c>
      <c r="K139" s="46"/>
      <c r="L139" s="43">
        <v>113.4</v>
      </c>
      <c r="M139" s="100"/>
    </row>
    <row r="140" spans="1:13" s="29" customFormat="1" ht="6" customHeight="1">
      <c r="A140" s="30"/>
      <c r="B140" s="31"/>
      <c r="C140" s="31"/>
      <c r="D140" s="32"/>
      <c r="E140" s="47"/>
      <c r="F140" s="47"/>
      <c r="G140" s="47"/>
      <c r="H140" s="48"/>
      <c r="I140" s="48"/>
      <c r="J140" s="48"/>
      <c r="K140" s="48"/>
      <c r="L140" s="31"/>
      <c r="M140" s="33"/>
    </row>
    <row r="141" spans="1:13" s="29" customFormat="1" ht="12.75">
      <c r="A141" s="93" t="s">
        <v>78</v>
      </c>
      <c r="B141" s="67"/>
      <c r="C141" s="67"/>
      <c r="D141" s="67"/>
      <c r="E141" s="67"/>
      <c r="F141" s="67"/>
      <c r="G141" s="67"/>
      <c r="H141" s="53" t="s">
        <v>95</v>
      </c>
      <c r="I141" s="51" t="s">
        <v>95</v>
      </c>
      <c r="J141" s="51">
        <v>0</v>
      </c>
      <c r="K141" s="51">
        <v>0</v>
      </c>
      <c r="L141" s="54"/>
      <c r="M141" s="35"/>
    </row>
    <row r="142" spans="1:13" s="29" customFormat="1" ht="25.5" customHeight="1">
      <c r="A142" s="67"/>
      <c r="B142" s="67"/>
      <c r="C142" s="67"/>
      <c r="D142" s="67"/>
      <c r="E142" s="67"/>
      <c r="F142" s="67"/>
      <c r="G142" s="67"/>
      <c r="H142" s="72" t="s">
        <v>96</v>
      </c>
      <c r="I142" s="94"/>
      <c r="J142" s="51">
        <v>0</v>
      </c>
      <c r="K142" s="51"/>
      <c r="L142" s="54">
        <v>829.6560000000002</v>
      </c>
      <c r="M142" s="35"/>
    </row>
    <row r="143" spans="1:13" s="29" customFormat="1" ht="12.75">
      <c r="A143" s="104" t="s">
        <v>97</v>
      </c>
      <c r="B143" s="105"/>
      <c r="C143" s="105"/>
      <c r="D143" s="105"/>
      <c r="E143" s="105"/>
      <c r="F143" s="105"/>
      <c r="G143" s="105"/>
      <c r="H143" s="47">
        <f>SUM(I143:K143)</f>
        <v>1751085.2</v>
      </c>
      <c r="I143" s="47">
        <v>13987.2</v>
      </c>
      <c r="J143" s="47">
        <v>13921</v>
      </c>
      <c r="K143" s="47">
        <v>1723177</v>
      </c>
      <c r="L143" s="31"/>
      <c r="M143" s="33"/>
    </row>
    <row r="144" spans="1:13" s="29" customFormat="1" ht="12.75">
      <c r="A144" s="106"/>
      <c r="B144" s="67"/>
      <c r="C144" s="67"/>
      <c r="D144" s="67"/>
      <c r="E144" s="67"/>
      <c r="F144" s="67"/>
      <c r="G144" s="67"/>
      <c r="H144" s="51"/>
      <c r="I144" s="51"/>
      <c r="J144" s="51">
        <v>3099</v>
      </c>
      <c r="K144" s="51"/>
      <c r="L144" s="35">
        <v>1896.6987500000002</v>
      </c>
      <c r="M144" s="37"/>
    </row>
    <row r="145" spans="1:13" s="29" customFormat="1" ht="12.75">
      <c r="A145" s="104" t="s">
        <v>79</v>
      </c>
      <c r="B145" s="105"/>
      <c r="C145" s="105"/>
      <c r="D145" s="105"/>
      <c r="E145" s="105"/>
      <c r="F145" s="105"/>
      <c r="G145" s="105"/>
      <c r="H145" s="47">
        <v>1713127</v>
      </c>
      <c r="I145" s="47"/>
      <c r="J145" s="47"/>
      <c r="K145" s="47">
        <v>1713127</v>
      </c>
      <c r="L145" s="31"/>
      <c r="M145" s="33"/>
    </row>
    <row r="146" spans="1:13" s="29" customFormat="1" ht="12.75">
      <c r="A146" s="106"/>
      <c r="B146" s="67"/>
      <c r="C146" s="67"/>
      <c r="D146" s="67"/>
      <c r="E146" s="67"/>
      <c r="F146" s="67"/>
      <c r="G146" s="67"/>
      <c r="H146" s="51"/>
      <c r="I146" s="51"/>
      <c r="J146" s="51"/>
      <c r="K146" s="51"/>
      <c r="L146" s="35"/>
      <c r="M146" s="37"/>
    </row>
    <row r="147" spans="1:13" s="29" customFormat="1" ht="12.75">
      <c r="A147" s="109" t="s">
        <v>98</v>
      </c>
      <c r="B147" s="105"/>
      <c r="C147" s="105"/>
      <c r="D147" s="105"/>
      <c r="E147" s="105"/>
      <c r="F147" s="105"/>
      <c r="G147" s="105"/>
      <c r="H147" s="47">
        <f>SUM(I147:K147)</f>
        <v>1932114.28</v>
      </c>
      <c r="I147" s="47">
        <v>125185.44</v>
      </c>
      <c r="J147" s="47">
        <v>49280.34</v>
      </c>
      <c r="K147" s="47">
        <v>1757648.5</v>
      </c>
      <c r="L147" s="31"/>
      <c r="M147" s="107" t="s">
        <v>99</v>
      </c>
    </row>
    <row r="148" spans="1:13" s="29" customFormat="1" ht="12.75">
      <c r="A148" s="106"/>
      <c r="B148" s="67"/>
      <c r="C148" s="67"/>
      <c r="D148" s="67"/>
      <c r="E148" s="67"/>
      <c r="F148" s="67"/>
      <c r="G148" s="67"/>
      <c r="H148" s="51"/>
      <c r="I148" s="51"/>
      <c r="J148" s="51">
        <v>27736.05</v>
      </c>
      <c r="K148" s="51"/>
      <c r="L148" s="35">
        <v>1896.6987500000002</v>
      </c>
      <c r="M148" s="108"/>
    </row>
    <row r="149" spans="1:13" s="29" customFormat="1" ht="12.75">
      <c r="A149" s="106"/>
      <c r="B149" s="67"/>
      <c r="C149" s="67"/>
      <c r="D149" s="67"/>
      <c r="E149" s="67"/>
      <c r="F149" s="67"/>
      <c r="G149" s="67"/>
      <c r="H149" s="51"/>
      <c r="I149" s="51"/>
      <c r="J149" s="51"/>
      <c r="K149" s="51"/>
      <c r="L149" s="35"/>
      <c r="M149" s="108"/>
    </row>
    <row r="150" spans="1:13" s="29" customFormat="1" ht="12.75">
      <c r="A150" s="106"/>
      <c r="B150" s="67"/>
      <c r="C150" s="67"/>
      <c r="D150" s="67"/>
      <c r="E150" s="67"/>
      <c r="F150" s="67"/>
      <c r="G150" s="67"/>
      <c r="H150" s="51"/>
      <c r="I150" s="51"/>
      <c r="J150" s="51"/>
      <c r="K150" s="51"/>
      <c r="L150" s="35"/>
      <c r="M150" s="108"/>
    </row>
    <row r="151" spans="1:13" s="29" customFormat="1" ht="12.75">
      <c r="A151" s="106"/>
      <c r="B151" s="67"/>
      <c r="C151" s="67"/>
      <c r="D151" s="67"/>
      <c r="E151" s="67"/>
      <c r="F151" s="67"/>
      <c r="G151" s="67"/>
      <c r="H151" s="51"/>
      <c r="I151" s="51"/>
      <c r="J151" s="51"/>
      <c r="K151" s="51"/>
      <c r="L151" s="35"/>
      <c r="M151" s="108"/>
    </row>
    <row r="152" spans="1:13" s="29" customFormat="1" ht="12.75">
      <c r="A152" s="106"/>
      <c r="B152" s="67"/>
      <c r="C152" s="67"/>
      <c r="D152" s="67"/>
      <c r="E152" s="67"/>
      <c r="F152" s="67"/>
      <c r="G152" s="67"/>
      <c r="H152" s="51"/>
      <c r="I152" s="51"/>
      <c r="J152" s="51"/>
      <c r="K152" s="51"/>
      <c r="L152" s="35"/>
      <c r="M152" s="108"/>
    </row>
    <row r="153" spans="1:13" s="29" customFormat="1" ht="12.75">
      <c r="A153" s="38"/>
      <c r="B153" s="50"/>
      <c r="C153" s="50"/>
      <c r="D153" s="50"/>
      <c r="E153" s="50"/>
      <c r="F153" s="50"/>
      <c r="G153" s="50"/>
      <c r="H153" s="51"/>
      <c r="I153" s="51"/>
      <c r="J153" s="51"/>
      <c r="K153" s="51"/>
      <c r="L153" s="35"/>
      <c r="M153" s="37"/>
    </row>
    <row r="154" spans="1:13" s="29" customFormat="1" ht="12.75">
      <c r="A154" s="104" t="s">
        <v>100</v>
      </c>
      <c r="B154" s="105"/>
      <c r="C154" s="105"/>
      <c r="D154" s="105"/>
      <c r="E154" s="105"/>
      <c r="F154" s="105"/>
      <c r="G154" s="105"/>
      <c r="H154" s="47">
        <v>1713127</v>
      </c>
      <c r="I154" s="47"/>
      <c r="J154" s="47"/>
      <c r="K154" s="47">
        <v>1713127</v>
      </c>
      <c r="L154" s="31"/>
      <c r="M154" s="33"/>
    </row>
    <row r="155" spans="1:13" s="29" customFormat="1" ht="12.75">
      <c r="A155" s="106"/>
      <c r="B155" s="67"/>
      <c r="C155" s="67"/>
      <c r="D155" s="67"/>
      <c r="E155" s="67"/>
      <c r="F155" s="67"/>
      <c r="G155" s="67"/>
      <c r="H155" s="51"/>
      <c r="I155" s="51"/>
      <c r="J155" s="51"/>
      <c r="K155" s="51"/>
      <c r="L155" s="35"/>
      <c r="M155" s="37"/>
    </row>
    <row r="156" spans="1:13" s="29" customFormat="1" ht="12.75">
      <c r="A156" s="38"/>
      <c r="B156" s="50"/>
      <c r="C156" s="50"/>
      <c r="D156" s="50"/>
      <c r="E156" s="50"/>
      <c r="F156" s="50"/>
      <c r="G156" s="50"/>
      <c r="H156" s="51"/>
      <c r="I156" s="51"/>
      <c r="J156" s="51"/>
      <c r="K156" s="51"/>
      <c r="L156" s="35"/>
      <c r="M156" s="37"/>
    </row>
    <row r="157" spans="1:13" s="29" customFormat="1" ht="7.5" customHeight="1">
      <c r="A157" s="23" t="s">
        <v>9</v>
      </c>
      <c r="B157" s="23" t="s">
        <v>9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2" s="29" customFormat="1" ht="12.75">
      <c r="A158" s="29" t="s">
        <v>9</v>
      </c>
      <c r="B158" s="29" t="s">
        <v>9</v>
      </c>
    </row>
    <row r="159" spans="2:11" s="29" customFormat="1" ht="12.75">
      <c r="B159" s="29" t="s">
        <v>101</v>
      </c>
      <c r="G159" s="55" t="s">
        <v>102</v>
      </c>
      <c r="I159" s="55" t="s">
        <v>103</v>
      </c>
      <c r="K159" s="29" t="s">
        <v>104</v>
      </c>
    </row>
    <row r="160" s="29" customFormat="1" ht="12.75">
      <c r="K160" s="56" t="s">
        <v>105</v>
      </c>
    </row>
    <row r="161" spans="1:13" s="58" customFormat="1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1:13" s="58" customFormat="1" ht="12.75">
      <c r="A162" s="59" t="s">
        <v>9</v>
      </c>
      <c r="B162" s="101" t="s">
        <v>106</v>
      </c>
      <c r="C162" s="102"/>
      <c r="D162" s="102"/>
      <c r="E162" s="102"/>
      <c r="F162" s="102"/>
      <c r="G162" s="102"/>
      <c r="H162" s="102"/>
      <c r="I162" s="102"/>
      <c r="J162" s="103">
        <f>H147</f>
        <v>1932114.28</v>
      </c>
      <c r="K162" s="102"/>
      <c r="L162" s="102"/>
      <c r="M162" s="59"/>
    </row>
    <row r="163" spans="1:13" s="58" customFormat="1" ht="12.75">
      <c r="A163" s="59"/>
      <c r="B163" s="101" t="s">
        <v>107</v>
      </c>
      <c r="C163" s="102"/>
      <c r="D163" s="102"/>
      <c r="E163" s="102"/>
      <c r="F163" s="102">
        <v>0.94</v>
      </c>
      <c r="G163" s="102"/>
      <c r="H163" s="102">
        <v>95</v>
      </c>
      <c r="I163" s="102"/>
      <c r="J163" s="103">
        <v>90009.935</v>
      </c>
      <c r="K163" s="102"/>
      <c r="L163" s="102"/>
      <c r="M163" s="59"/>
    </row>
    <row r="164" spans="1:13" s="58" customFormat="1" ht="12.75">
      <c r="A164" s="59"/>
      <c r="B164" s="101" t="s">
        <v>108</v>
      </c>
      <c r="C164" s="102"/>
      <c r="D164" s="102"/>
      <c r="E164" s="102"/>
      <c r="F164" s="102">
        <v>0.94</v>
      </c>
      <c r="G164" s="102"/>
      <c r="H164" s="102">
        <v>85</v>
      </c>
      <c r="I164" s="102"/>
      <c r="J164" s="103">
        <v>2324.2909999999997</v>
      </c>
      <c r="K164" s="102"/>
      <c r="L164" s="102"/>
      <c r="M164" s="59"/>
    </row>
    <row r="165" spans="1:13" s="58" customFormat="1" ht="12.75">
      <c r="A165" s="59"/>
      <c r="B165" s="101" t="s">
        <v>109</v>
      </c>
      <c r="C165" s="102"/>
      <c r="D165" s="102"/>
      <c r="E165" s="102"/>
      <c r="F165" s="102">
        <v>0.94</v>
      </c>
      <c r="G165" s="102"/>
      <c r="H165" s="102">
        <v>65</v>
      </c>
      <c r="I165" s="102"/>
      <c r="J165" s="103">
        <v>37589.942</v>
      </c>
      <c r="K165" s="102"/>
      <c r="L165" s="102"/>
      <c r="M165" s="59"/>
    </row>
    <row r="166" spans="1:13" s="58" customFormat="1" ht="12.75">
      <c r="A166" s="59"/>
      <c r="B166" s="101" t="s">
        <v>110</v>
      </c>
      <c r="C166" s="102"/>
      <c r="D166" s="102"/>
      <c r="E166" s="102"/>
      <c r="F166" s="102"/>
      <c r="G166" s="102"/>
      <c r="H166" s="102"/>
      <c r="I166" s="102"/>
      <c r="J166" s="103">
        <f>SUM(J163:L165)</f>
        <v>129924.168</v>
      </c>
      <c r="K166" s="102"/>
      <c r="L166" s="102"/>
      <c r="M166" s="59"/>
    </row>
    <row r="167" spans="1:13" s="58" customFormat="1" ht="12.75">
      <c r="A167" s="59"/>
      <c r="B167" s="101" t="s">
        <v>106</v>
      </c>
      <c r="C167" s="102"/>
      <c r="D167" s="102"/>
      <c r="E167" s="102"/>
      <c r="F167" s="102"/>
      <c r="G167" s="102"/>
      <c r="H167" s="102"/>
      <c r="I167" s="102"/>
      <c r="J167" s="103">
        <f>J162+J166</f>
        <v>2062038.448</v>
      </c>
      <c r="K167" s="102"/>
      <c r="L167" s="102"/>
      <c r="M167" s="59"/>
    </row>
    <row r="168" spans="1:13" s="58" customFormat="1" ht="12.75">
      <c r="A168" s="59"/>
      <c r="B168" s="101" t="s">
        <v>111</v>
      </c>
      <c r="C168" s="102"/>
      <c r="D168" s="102"/>
      <c r="E168" s="102"/>
      <c r="F168" s="102"/>
      <c r="G168" s="102"/>
      <c r="H168" s="102">
        <v>65</v>
      </c>
      <c r="I168" s="102"/>
      <c r="J168" s="103">
        <v>65516.75</v>
      </c>
      <c r="K168" s="102"/>
      <c r="L168" s="102"/>
      <c r="M168" s="59"/>
    </row>
    <row r="169" spans="1:13" s="58" customFormat="1" ht="12.75">
      <c r="A169" s="59"/>
      <c r="B169" s="101" t="s">
        <v>112</v>
      </c>
      <c r="C169" s="102"/>
      <c r="D169" s="102"/>
      <c r="E169" s="102"/>
      <c r="F169" s="102"/>
      <c r="G169" s="102"/>
      <c r="H169" s="102">
        <v>65</v>
      </c>
      <c r="I169" s="102"/>
      <c r="J169" s="103">
        <v>1890.85</v>
      </c>
      <c r="K169" s="102"/>
      <c r="L169" s="102"/>
      <c r="M169" s="59"/>
    </row>
    <row r="170" spans="1:13" s="58" customFormat="1" ht="12.75">
      <c r="A170" s="59"/>
      <c r="B170" s="101" t="s">
        <v>113</v>
      </c>
      <c r="C170" s="102"/>
      <c r="D170" s="102"/>
      <c r="E170" s="102"/>
      <c r="F170" s="102"/>
      <c r="G170" s="102"/>
      <c r="H170" s="102">
        <v>40</v>
      </c>
      <c r="I170" s="102"/>
      <c r="J170" s="103">
        <v>24608.8</v>
      </c>
      <c r="K170" s="102"/>
      <c r="L170" s="102"/>
      <c r="M170" s="59"/>
    </row>
    <row r="171" spans="1:13" s="58" customFormat="1" ht="12.75">
      <c r="A171" s="59"/>
      <c r="B171" s="101" t="s">
        <v>114</v>
      </c>
      <c r="C171" s="102"/>
      <c r="D171" s="102"/>
      <c r="E171" s="102"/>
      <c r="F171" s="102"/>
      <c r="G171" s="102"/>
      <c r="H171" s="102"/>
      <c r="I171" s="102"/>
      <c r="J171" s="103">
        <f>SUM(J168:L170)</f>
        <v>92016.40000000001</v>
      </c>
      <c r="K171" s="102"/>
      <c r="L171" s="102"/>
      <c r="M171" s="59"/>
    </row>
    <row r="172" spans="1:13" s="58" customFormat="1" ht="12.75">
      <c r="A172" s="59"/>
      <c r="B172" s="101" t="s">
        <v>106</v>
      </c>
      <c r="C172" s="102"/>
      <c r="D172" s="102"/>
      <c r="E172" s="102"/>
      <c r="F172" s="102"/>
      <c r="G172" s="102"/>
      <c r="H172" s="102"/>
      <c r="I172" s="102"/>
      <c r="J172" s="103">
        <f>J167+J171</f>
        <v>2154054.848</v>
      </c>
      <c r="K172" s="102"/>
      <c r="L172" s="102"/>
      <c r="M172" s="59"/>
    </row>
    <row r="173" spans="1:13" s="58" customFormat="1" ht="12.75">
      <c r="A173" s="59"/>
      <c r="B173" s="101" t="s">
        <v>115</v>
      </c>
      <c r="C173" s="102"/>
      <c r="D173" s="102"/>
      <c r="E173" s="102"/>
      <c r="F173" s="102"/>
      <c r="G173" s="102"/>
      <c r="H173" s="102">
        <v>10</v>
      </c>
      <c r="I173" s="102"/>
      <c r="J173" s="103">
        <f>J172*0.1</f>
        <v>215405.48480000003</v>
      </c>
      <c r="K173" s="102"/>
      <c r="L173" s="102"/>
      <c r="M173" s="59"/>
    </row>
    <row r="174" spans="1:13" s="58" customFormat="1" ht="12.75">
      <c r="A174" s="59"/>
      <c r="B174" s="101" t="s">
        <v>116</v>
      </c>
      <c r="C174" s="102"/>
      <c r="D174" s="102"/>
      <c r="E174" s="102"/>
      <c r="F174" s="102"/>
      <c r="G174" s="102"/>
      <c r="H174" s="102"/>
      <c r="I174" s="102"/>
      <c r="J174" s="103">
        <f>J172+J173</f>
        <v>2369460.3328000004</v>
      </c>
      <c r="K174" s="102"/>
      <c r="L174" s="102"/>
      <c r="M174" s="59"/>
    </row>
    <row r="175" spans="1:13" s="58" customFormat="1" ht="12.75">
      <c r="A175" s="59"/>
      <c r="B175" s="101" t="s">
        <v>117</v>
      </c>
      <c r="C175" s="102"/>
      <c r="D175" s="102"/>
      <c r="E175" s="102"/>
      <c r="F175" s="102"/>
      <c r="G175" s="102"/>
      <c r="H175" s="102">
        <v>18</v>
      </c>
      <c r="I175" s="102"/>
      <c r="J175" s="103">
        <f>J174*0.18</f>
        <v>426502.85990400007</v>
      </c>
      <c r="K175" s="102"/>
      <c r="L175" s="102"/>
      <c r="M175" s="59"/>
    </row>
    <row r="176" spans="1:13" s="58" customFormat="1" ht="12.75">
      <c r="A176" s="59"/>
      <c r="B176" s="101" t="s">
        <v>118</v>
      </c>
      <c r="C176" s="102"/>
      <c r="D176" s="102"/>
      <c r="E176" s="102"/>
      <c r="F176" s="102"/>
      <c r="G176" s="102"/>
      <c r="H176" s="102"/>
      <c r="I176" s="102"/>
      <c r="J176" s="103">
        <f>J174+J175</f>
        <v>2795963.1927040005</v>
      </c>
      <c r="K176" s="102"/>
      <c r="L176" s="102"/>
      <c r="M176" s="59"/>
    </row>
    <row r="177" spans="1:13" s="58" customFormat="1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="29" customFormat="1" ht="22.5" customHeight="1"/>
    <row r="179" spans="2:8" s="60" customFormat="1" ht="12">
      <c r="B179" s="61"/>
      <c r="C179" s="70"/>
      <c r="D179" s="71"/>
      <c r="E179" s="71"/>
      <c r="F179" s="71"/>
      <c r="G179" s="71"/>
      <c r="H179" s="71"/>
    </row>
    <row r="180" spans="2:7" ht="12.75">
      <c r="B180" s="3"/>
      <c r="D180" s="3"/>
      <c r="G180" s="62"/>
    </row>
    <row r="181" spans="2:7" ht="12.75">
      <c r="B181" s="3"/>
      <c r="D181" s="3"/>
      <c r="G181" s="62"/>
    </row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</sheetData>
  <sheetProtection/>
  <mergeCells count="273">
    <mergeCell ref="J162:L162"/>
    <mergeCell ref="F11:G11"/>
    <mergeCell ref="F13:G13"/>
    <mergeCell ref="F15:G15"/>
    <mergeCell ref="A105:G106"/>
    <mergeCell ref="A107:G108"/>
    <mergeCell ref="A112:A113"/>
    <mergeCell ref="B112:B113"/>
    <mergeCell ref="C112:C113"/>
    <mergeCell ref="A117:G118"/>
    <mergeCell ref="C179:H179"/>
    <mergeCell ref="B162:E162"/>
    <mergeCell ref="F162:G162"/>
    <mergeCell ref="H162:I162"/>
    <mergeCell ref="B165:E165"/>
    <mergeCell ref="F165:G165"/>
    <mergeCell ref="H165:I165"/>
    <mergeCell ref="B167:E167"/>
    <mergeCell ref="F167:G167"/>
    <mergeCell ref="H167:I167"/>
    <mergeCell ref="A26:A27"/>
    <mergeCell ref="B26:B27"/>
    <mergeCell ref="C26:C27"/>
    <mergeCell ref="M26:M27"/>
    <mergeCell ref="A28:A29"/>
    <mergeCell ref="B28:B29"/>
    <mergeCell ref="C28:C29"/>
    <mergeCell ref="M28:M29"/>
    <mergeCell ref="A30:A31"/>
    <mergeCell ref="B30:B31"/>
    <mergeCell ref="C30:C31"/>
    <mergeCell ref="M30:M31"/>
    <mergeCell ref="A32:A33"/>
    <mergeCell ref="B32:B33"/>
    <mergeCell ref="C32:C33"/>
    <mergeCell ref="M32:M33"/>
    <mergeCell ref="A34:A35"/>
    <mergeCell ref="B34:B35"/>
    <mergeCell ref="C34:C35"/>
    <mergeCell ref="M34:M35"/>
    <mergeCell ref="A36:A37"/>
    <mergeCell ref="B36:B37"/>
    <mergeCell ref="C36:C37"/>
    <mergeCell ref="M36:M37"/>
    <mergeCell ref="A38:A39"/>
    <mergeCell ref="B38:B39"/>
    <mergeCell ref="C38:C39"/>
    <mergeCell ref="M38:M39"/>
    <mergeCell ref="A40:A41"/>
    <mergeCell ref="B40:B41"/>
    <mergeCell ref="C40:C41"/>
    <mergeCell ref="M40:M41"/>
    <mergeCell ref="A42:A43"/>
    <mergeCell ref="B42:B43"/>
    <mergeCell ref="C42:C43"/>
    <mergeCell ref="M42:M43"/>
    <mergeCell ref="A44:A45"/>
    <mergeCell ref="B44:B45"/>
    <mergeCell ref="C44:C45"/>
    <mergeCell ref="M44:M45"/>
    <mergeCell ref="A46:A47"/>
    <mergeCell ref="B46:B47"/>
    <mergeCell ref="C46:C47"/>
    <mergeCell ref="M46:M47"/>
    <mergeCell ref="A48:A49"/>
    <mergeCell ref="B48:B49"/>
    <mergeCell ref="C48:C49"/>
    <mergeCell ref="M48:M49"/>
    <mergeCell ref="A50:A51"/>
    <mergeCell ref="B50:B51"/>
    <mergeCell ref="C50:C51"/>
    <mergeCell ref="M50:M51"/>
    <mergeCell ref="A52:A53"/>
    <mergeCell ref="B52:B53"/>
    <mergeCell ref="C52:C53"/>
    <mergeCell ref="M52:M53"/>
    <mergeCell ref="A54:A55"/>
    <mergeCell ref="B54:B55"/>
    <mergeCell ref="C54:C55"/>
    <mergeCell ref="M54:M55"/>
    <mergeCell ref="A56:A57"/>
    <mergeCell ref="B56:B57"/>
    <mergeCell ref="C56:C57"/>
    <mergeCell ref="M56:M57"/>
    <mergeCell ref="A58:A59"/>
    <mergeCell ref="B58:B59"/>
    <mergeCell ref="C58:C59"/>
    <mergeCell ref="M58:M59"/>
    <mergeCell ref="A60:A61"/>
    <mergeCell ref="B60:B61"/>
    <mergeCell ref="C60:C61"/>
    <mergeCell ref="M60:M61"/>
    <mergeCell ref="A62:A63"/>
    <mergeCell ref="B62:B63"/>
    <mergeCell ref="C62:C63"/>
    <mergeCell ref="M62:M63"/>
    <mergeCell ref="A64:A65"/>
    <mergeCell ref="B64:B65"/>
    <mergeCell ref="C64:C65"/>
    <mergeCell ref="M64:M65"/>
    <mergeCell ref="A66:A67"/>
    <mergeCell ref="B66:B67"/>
    <mergeCell ref="C66:C67"/>
    <mergeCell ref="M66:M67"/>
    <mergeCell ref="A68:A69"/>
    <mergeCell ref="B68:B69"/>
    <mergeCell ref="C68:C69"/>
    <mergeCell ref="M68:M69"/>
    <mergeCell ref="A70:A71"/>
    <mergeCell ref="B70:B71"/>
    <mergeCell ref="C70:C71"/>
    <mergeCell ref="M70:M71"/>
    <mergeCell ref="A72:A73"/>
    <mergeCell ref="B72:B73"/>
    <mergeCell ref="C72:C73"/>
    <mergeCell ref="M72:M73"/>
    <mergeCell ref="A74:A75"/>
    <mergeCell ref="B74:B75"/>
    <mergeCell ref="C74:C75"/>
    <mergeCell ref="M74:M75"/>
    <mergeCell ref="A76:A77"/>
    <mergeCell ref="B76:B77"/>
    <mergeCell ref="C76:C77"/>
    <mergeCell ref="M76:M77"/>
    <mergeCell ref="A78:A79"/>
    <mergeCell ref="B78:B79"/>
    <mergeCell ref="C78:C79"/>
    <mergeCell ref="M78:M79"/>
    <mergeCell ref="A80:A81"/>
    <mergeCell ref="B80:B81"/>
    <mergeCell ref="C80:C81"/>
    <mergeCell ref="M80:M81"/>
    <mergeCell ref="A82:A83"/>
    <mergeCell ref="B82:B83"/>
    <mergeCell ref="C82:C83"/>
    <mergeCell ref="M82:M83"/>
    <mergeCell ref="A84:A85"/>
    <mergeCell ref="B84:B85"/>
    <mergeCell ref="C84:C85"/>
    <mergeCell ref="M84:M85"/>
    <mergeCell ref="A86:A87"/>
    <mergeCell ref="B86:B87"/>
    <mergeCell ref="C86:C87"/>
    <mergeCell ref="M86:M87"/>
    <mergeCell ref="A88:A89"/>
    <mergeCell ref="B88:B89"/>
    <mergeCell ref="C88:C89"/>
    <mergeCell ref="M88:M89"/>
    <mergeCell ref="A90:A91"/>
    <mergeCell ref="B90:B91"/>
    <mergeCell ref="C90:C91"/>
    <mergeCell ref="M90:M91"/>
    <mergeCell ref="A92:A93"/>
    <mergeCell ref="B92:B93"/>
    <mergeCell ref="C92:C93"/>
    <mergeCell ref="M92:M93"/>
    <mergeCell ref="A94:A95"/>
    <mergeCell ref="B94:B95"/>
    <mergeCell ref="C94:C95"/>
    <mergeCell ref="M94:M95"/>
    <mergeCell ref="A96:A97"/>
    <mergeCell ref="B96:B97"/>
    <mergeCell ref="C96:C97"/>
    <mergeCell ref="M96:M97"/>
    <mergeCell ref="A98:A99"/>
    <mergeCell ref="B98:B99"/>
    <mergeCell ref="C98:C99"/>
    <mergeCell ref="M98:M99"/>
    <mergeCell ref="A100:A101"/>
    <mergeCell ref="B100:B101"/>
    <mergeCell ref="C100:C101"/>
    <mergeCell ref="M100:M101"/>
    <mergeCell ref="A102:A103"/>
    <mergeCell ref="B102:B103"/>
    <mergeCell ref="C102:C103"/>
    <mergeCell ref="M102:M103"/>
    <mergeCell ref="M112:M113"/>
    <mergeCell ref="A114:A115"/>
    <mergeCell ref="B114:B115"/>
    <mergeCell ref="C114:C115"/>
    <mergeCell ref="M114:M115"/>
    <mergeCell ref="A119:G120"/>
    <mergeCell ref="A124:A125"/>
    <mergeCell ref="B124:B125"/>
    <mergeCell ref="C124:C125"/>
    <mergeCell ref="M124:M125"/>
    <mergeCell ref="A126:A127"/>
    <mergeCell ref="B126:B127"/>
    <mergeCell ref="C126:C127"/>
    <mergeCell ref="M126:M127"/>
    <mergeCell ref="A128:A129"/>
    <mergeCell ref="B128:B129"/>
    <mergeCell ref="C128:C129"/>
    <mergeCell ref="M128:M129"/>
    <mergeCell ref="A130:A131"/>
    <mergeCell ref="B130:B131"/>
    <mergeCell ref="C130:C131"/>
    <mergeCell ref="M130:M131"/>
    <mergeCell ref="A132:A133"/>
    <mergeCell ref="B132:B133"/>
    <mergeCell ref="C132:C133"/>
    <mergeCell ref="M132:M133"/>
    <mergeCell ref="A134:A135"/>
    <mergeCell ref="B134:B135"/>
    <mergeCell ref="C134:C135"/>
    <mergeCell ref="M134:M135"/>
    <mergeCell ref="C138:C139"/>
    <mergeCell ref="M138:M139"/>
    <mergeCell ref="A136:A137"/>
    <mergeCell ref="B136:B137"/>
    <mergeCell ref="C136:C137"/>
    <mergeCell ref="M136:M137"/>
    <mergeCell ref="A143:G144"/>
    <mergeCell ref="A145:G146"/>
    <mergeCell ref="M147:M152"/>
    <mergeCell ref="A147:G152"/>
    <mergeCell ref="A154:G155"/>
    <mergeCell ref="B163:E163"/>
    <mergeCell ref="F163:G163"/>
    <mergeCell ref="H163:I163"/>
    <mergeCell ref="J163:L163"/>
    <mergeCell ref="B164:E164"/>
    <mergeCell ref="F164:G164"/>
    <mergeCell ref="H164:I164"/>
    <mergeCell ref="J164:L164"/>
    <mergeCell ref="J165:L165"/>
    <mergeCell ref="B166:E166"/>
    <mergeCell ref="F166:G166"/>
    <mergeCell ref="H166:I166"/>
    <mergeCell ref="J166:L166"/>
    <mergeCell ref="J167:L167"/>
    <mergeCell ref="B168:E168"/>
    <mergeCell ref="F168:G168"/>
    <mergeCell ref="H168:I168"/>
    <mergeCell ref="J168:L168"/>
    <mergeCell ref="B169:E169"/>
    <mergeCell ref="F169:G169"/>
    <mergeCell ref="H169:I169"/>
    <mergeCell ref="J169:L169"/>
    <mergeCell ref="B170:E170"/>
    <mergeCell ref="F170:G170"/>
    <mergeCell ref="H170:I170"/>
    <mergeCell ref="J170:L170"/>
    <mergeCell ref="B171:E171"/>
    <mergeCell ref="F171:G171"/>
    <mergeCell ref="H171:I171"/>
    <mergeCell ref="J171:L171"/>
    <mergeCell ref="B172:E172"/>
    <mergeCell ref="F172:G172"/>
    <mergeCell ref="H172:I172"/>
    <mergeCell ref="J172:L172"/>
    <mergeCell ref="B173:E173"/>
    <mergeCell ref="F173:G173"/>
    <mergeCell ref="H173:I173"/>
    <mergeCell ref="J173:L173"/>
    <mergeCell ref="B174:E174"/>
    <mergeCell ref="F174:G174"/>
    <mergeCell ref="H174:I174"/>
    <mergeCell ref="J174:L174"/>
    <mergeCell ref="B175:E175"/>
    <mergeCell ref="F175:G175"/>
    <mergeCell ref="H175:I175"/>
    <mergeCell ref="J175:L175"/>
    <mergeCell ref="B176:E176"/>
    <mergeCell ref="F176:G176"/>
    <mergeCell ref="H176:I176"/>
    <mergeCell ref="J176:L176"/>
    <mergeCell ref="A141:G142"/>
    <mergeCell ref="H142:I142"/>
    <mergeCell ref="A2:N2"/>
    <mergeCell ref="A4:N5"/>
    <mergeCell ref="A138:A139"/>
    <mergeCell ref="B138:B139"/>
  </mergeCells>
  <printOptions horizontalCentered="1"/>
  <pageMargins left="0.5905511811023623" right="0.1968503937007874" top="0.26" bottom="0.33" header="0.5118110236220472" footer="0.5118110236220472"/>
  <pageSetup fitToHeight="3200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Полимерпласт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0505</cp:lastModifiedBy>
  <dcterms:created xsi:type="dcterms:W3CDTF">2008-07-01T03:44:20Z</dcterms:created>
  <dcterms:modified xsi:type="dcterms:W3CDTF">2008-07-10T12:45:04Z</dcterms:modified>
  <cp:category/>
  <cp:version/>
  <cp:contentType/>
  <cp:contentStatus/>
</cp:coreProperties>
</file>