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0" windowWidth="18195" windowHeight="13500" activeTab="0"/>
  </bookViews>
  <sheets>
    <sheet name="Лист1" sheetId="1" r:id="rId1"/>
    <sheet name="Лист2" sheetId="2" r:id="rId2"/>
    <sheet name="Лист1 (2)" sheetId="4" r:id="rId3"/>
    <sheet name="Лист3" sheetId="3" r:id="rId4"/>
  </sheets>
  <definedNames>
    <definedName name="_xlnm.Print_Titles" localSheetId="0">'Лист1'!$4:$9</definedName>
    <definedName name="_xlnm.Print_Titles" localSheetId="2">'Лист1 (2)'!$2:$7</definedName>
  </definedNames>
  <calcPr calcId="145621"/>
</workbook>
</file>

<file path=xl/sharedStrings.xml><?xml version="1.0" encoding="utf-8"?>
<sst xmlns="http://schemas.openxmlformats.org/spreadsheetml/2006/main" count="560" uniqueCount="104">
  <si>
    <t>Приложение 1</t>
  </si>
  <si>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</si>
  <si>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</si>
  <si>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</si>
  <si>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</si>
  <si>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</si>
  <si>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</si>
  <si>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</si>
  <si>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</si>
  <si>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общаяплощадь МКД, всего</t>
  </si>
  <si>
    <t>кв.м</t>
  </si>
  <si>
    <t>Площадь
помещений МКД:</t>
  </si>
  <si>
    <t>всего:</t>
  </si>
  <si>
    <t>в том числе жилых помещений, находящихся в
собственности граждан</t>
  </si>
  <si>
    <t>Количество жителей, зарегистрированных в МКД
на дату утверждения программы</t>
  </si>
  <si>
    <t>чел.</t>
  </si>
  <si>
    <t>вид ремонта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</si>
  <si>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</si>
  <si>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</si>
  <si>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</si>
  <si>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</si>
  <si>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местного бюджета</t>
  </si>
  <si>
    <t>Удельная стоимость капитального ремонта 1 кв. м
общей площади помещений МКД</t>
  </si>
  <si>
    <t>руб./кв.м</t>
  </si>
  <si>
    <t>Предельная стоимость капитального ремонта
1 кв. м общей площади помещений МКД</t>
  </si>
  <si>
    <t>Плановая дата завершения работ</t>
  </si>
  <si>
    <t xml:space="preserve">
</t>
  </si>
  <si>
    <t xml:space="preserve">
</t>
  </si>
  <si>
    <t>Город Иваново</t>
  </si>
  <si>
    <t>г Иваново мкр ТЭЦ-3 д.5</t>
  </si>
  <si>
    <t>Панельные</t>
  </si>
  <si>
    <t>ЧАСТ</t>
  </si>
  <si>
    <t>12.2012</t>
  </si>
  <si>
    <t>г Иваново п/о 14-е д.187</t>
  </si>
  <si>
    <t>г Иваново п/о 14-е д.252</t>
  </si>
  <si>
    <t>г Иваново п/о 14-е д.333</t>
  </si>
  <si>
    <t>г Иваново пер Коммунистический д.1/3</t>
  </si>
  <si>
    <t>Каменные, кирпичные</t>
  </si>
  <si>
    <t>г Иваново пр-кт Текстильщиков д.113Б</t>
  </si>
  <si>
    <t>г Иваново пр-кт Текстильщиков д.3А</t>
  </si>
  <si>
    <t>г Иваново пр-кт Текстильщиков д.48 А</t>
  </si>
  <si>
    <t>г Иваново пр-кт Текстильщиков д.7</t>
  </si>
  <si>
    <t>г Иваново пр-кт Фридриха Энгельса д.92</t>
  </si>
  <si>
    <t>г Иваново проезд 10-й д.8</t>
  </si>
  <si>
    <t>г Иваново проезд 15-й д.5</t>
  </si>
  <si>
    <t>г Иваново проезд Институтский д.1</t>
  </si>
  <si>
    <t>г Иваново ул Академика Мальцева д.23</t>
  </si>
  <si>
    <t>г Иваново ул Академическая д.15</t>
  </si>
  <si>
    <t>г Иваново ул Арсения д.11</t>
  </si>
  <si>
    <t>г Иваново ул Велижская д.55</t>
  </si>
  <si>
    <t>г Иваново ул Войкова д.18</t>
  </si>
  <si>
    <t>г Иваново ул Войкова д.5А</t>
  </si>
  <si>
    <t>г Иваново ул Володарского д.1</t>
  </si>
  <si>
    <t>г Иваново ул Воронина д.7</t>
  </si>
  <si>
    <t>г Иваново ул Генерала Хлебникова д.3</t>
  </si>
  <si>
    <t>г Иваново ул Генерала Хлебникова д.7</t>
  </si>
  <si>
    <t>г Иваново ул Герцена д.15</t>
  </si>
  <si>
    <t>г Иваново ул Герцена д.8</t>
  </si>
  <si>
    <t>г Иваново ул Демидова д.6</t>
  </si>
  <si>
    <t>г Иваново ул Демьяна Бедного д.119</t>
  </si>
  <si>
    <t>г Иваново ул Деревенская 4-я д.44</t>
  </si>
  <si>
    <t>г Иваново ул Деревенская 4-я д.46</t>
  </si>
  <si>
    <t>г Иваново ул Калинцева д.5</t>
  </si>
  <si>
    <t>г Иваново ул Коммунальная д.5</t>
  </si>
  <si>
    <t>г Иваново ул Крутицкая д.24</t>
  </si>
  <si>
    <t>г Иваново ул Кузнецова д.42/32</t>
  </si>
  <si>
    <t>г Иваново ул Маршала Василевского д.13</t>
  </si>
  <si>
    <t>г Иваново ул Меланжевая 4-я д.12</t>
  </si>
  <si>
    <t>г Иваново ул Меланжевая 4-я д.8</t>
  </si>
  <si>
    <t>г Иваново ул Минская д.126</t>
  </si>
  <si>
    <t>г Иваново ул Минская д.73</t>
  </si>
  <si>
    <t>г Иваново ул Минская д.75</t>
  </si>
  <si>
    <t>г Иваново ул Минская д.92</t>
  </si>
  <si>
    <t>г Иваново ул Наговицыной-Икрянистовой д.2</t>
  </si>
  <si>
    <t>г Иваново ул Плетневая д.20</t>
  </si>
  <si>
    <t>г Иваново ул Победы д.26</t>
  </si>
  <si>
    <t>г Иваново ул Победы д.59</t>
  </si>
  <si>
    <t>г Иваново ул Попова д.22</t>
  </si>
  <si>
    <t>г Иваново ул Садовского д.9</t>
  </si>
  <si>
    <t>г Иваново ул Свободы д.36/1</t>
  </si>
  <si>
    <t>г Иваново ул Свободы д.3А</t>
  </si>
  <si>
    <t>г Иваново ул Свободы д.40</t>
  </si>
  <si>
    <t>г Иваново ул Советская д.47</t>
  </si>
  <si>
    <t>г Иваново ул Советская д.55</t>
  </si>
  <si>
    <t>г Иваново ул Сосневская 9-я д.124</t>
  </si>
  <si>
    <t>г Иваново ул Суворова д.42</t>
  </si>
  <si>
    <t>г Иваново ул Ташкентская д.14</t>
  </si>
  <si>
    <t>г Иваново ул Тимирязева д.4</t>
  </si>
  <si>
    <t>г Иваново ул Ульяновская д.71</t>
  </si>
  <si>
    <t>г Иваново ул Чайковского 2-я д.4</t>
  </si>
  <si>
    <t>г Иваново ул Шувандиной д.115</t>
  </si>
  <si>
    <t>Итого по МО:</t>
  </si>
  <si>
    <t>X</t>
  </si>
  <si>
    <t xml:space="preserve">Перечень многоквартирных домов, в отношении которых планируется предоставление финансовой поддержки в рамках адресной программы капитального ремонта многоквартирных домов, расположенных на территории муниципального образования городской округ Иваново на 2012 год   </t>
  </si>
  <si>
    <t>к адресной программе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</si>
  <si>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</si>
  <si>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</si>
  <si>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за счет средств бюджета субъекта Российской Федерации</t>
  </si>
  <si>
    <t>за счет средств ТСЖ, других кооперативов либо собственников помещений в МКД</t>
  </si>
  <si>
    <t>из них на обеспечение объёма финансирования проведения капитального ремонта  в доле муниципальной собственности по многоквартирным домам</t>
  </si>
  <si>
    <t>муниципальные площади комитет</t>
  </si>
  <si>
    <t>выверенные</t>
  </si>
  <si>
    <t>муниципальные площади квартиры</t>
  </si>
  <si>
    <t>муниципальные площади арендаторы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</si>
</sst>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\ ##0"/>
    <numFmt numFmtId="165" formatCode="###\ ###\ ###\ ##0.00"/>
    <numFmt numFmtId="166" formatCode="0.0"/>
    <numFmt numFmtId="167" formatCode="######\ ###\ ###\ 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 quotePrefix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4" fontId="4" fillId="0" borderId="1" xfId="0" applyNumberFormat="1" applyFont="1" applyBorder="1"/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/>
    </xf>
    <xf numFmtId="4" fontId="4" fillId="2" borderId="1" xfId="0" applyNumberFormat="1" applyFont="1" applyFill="1" applyBorder="1"/>
    <xf numFmtId="0" fontId="2" fillId="2" borderId="0" xfId="0" applyFont="1" applyFill="1" applyAlignment="1">
      <alignment horizontal="right"/>
    </xf>
    <xf numFmtId="0" fontId="8" fillId="0" borderId="4" xfId="0" applyFont="1" applyBorder="1" applyAlignment="1">
      <alignment horizontal="center" textRotation="90" wrapText="1"/>
    </xf>
    <xf numFmtId="165" fontId="8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 quotePrefix="1">
      <alignment horizontal="center"/>
    </xf>
    <xf numFmtId="0" fontId="10" fillId="0" borderId="1" xfId="0" applyFont="1" applyBorder="1" applyAlignment="1" quotePrefix="1">
      <alignment horizontal="center"/>
    </xf>
    <xf numFmtId="166" fontId="10" fillId="0" borderId="1" xfId="0" applyNumberFormat="1" applyFont="1" applyBorder="1" applyAlignment="1" quotePrefix="1">
      <alignment horizontal="center"/>
    </xf>
    <xf numFmtId="0" fontId="10" fillId="0" borderId="0" xfId="0" applyFont="1" applyBorder="1" applyAlignment="1" quotePrefix="1">
      <alignment horizontal="center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2" fontId="10" fillId="0" borderId="0" xfId="0" applyNumberFormat="1" applyFont="1" applyBorder="1" applyAlignment="1" quotePrefix="1">
      <alignment horizontal="center"/>
    </xf>
    <xf numFmtId="0" fontId="8" fillId="0" borderId="1" xfId="0" applyFont="1" applyBorder="1" applyAlignment="1" quotePrefix="1">
      <alignment horizontal="center"/>
    </xf>
    <xf numFmtId="167" fontId="8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/>
    </xf>
    <xf numFmtId="0" fontId="9" fillId="0" borderId="2" xfId="0" applyFont="1" applyBorder="1" applyAlignment="1">
      <alignment horizontal="center" textRotation="90" wrapText="1"/>
    </xf>
    <xf numFmtId="0" fontId="9" fillId="0" borderId="5" xfId="0" applyFont="1" applyBorder="1" applyAlignment="1">
      <alignment horizontal="center" textRotation="90" wrapText="1"/>
    </xf>
    <xf numFmtId="0" fontId="9" fillId="0" borderId="6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9"/>
  <sheetViews>
    <sheetView tabSelected="1" workbookViewId="0" topLeftCell="D52">
      <selection activeCell="O81" sqref="O81"/>
    </sheetView>
  </sheetViews>
  <sheetFormatPr defaultColWidth="9.140625" defaultRowHeight="15"/>
  <cols>
    <col min="1" max="1" width="3.28125" style="1" customWidth="1"/>
    <col min="2" max="2" width="42.28125" style="1" customWidth="1"/>
    <col min="3" max="4" width="5.140625" style="1" customWidth="1"/>
    <col min="5" max="5" width="21.140625" style="1" customWidth="1"/>
    <col min="6" max="7" width="4.421875" style="1" customWidth="1"/>
    <col min="8" max="8" width="12.421875" style="1" customWidth="1"/>
    <col min="9" max="9" width="12.140625" style="1" customWidth="1"/>
    <col min="10" max="10" width="12.28125" style="1" customWidth="1"/>
    <col min="11" max="12" width="7.00390625" style="1" customWidth="1"/>
    <col min="13" max="13" width="14.7109375" style="1" customWidth="1"/>
    <col min="14" max="14" width="15.00390625" style="1" customWidth="1"/>
    <col min="15" max="15" width="6.57421875" style="1" customWidth="1"/>
    <col min="16" max="16" width="14.57421875" style="1" customWidth="1"/>
    <col min="17" max="17" width="13.421875" style="1" customWidth="1"/>
    <col min="18" max="18" width="12.140625" style="20" customWidth="1"/>
    <col min="19" max="19" width="8.8515625" style="1" customWidth="1"/>
    <col min="20" max="20" width="9.8515625" style="0" customWidth="1"/>
    <col min="21" max="21" width="8.7109375" style="0" customWidth="1"/>
    <col min="22" max="22" width="10.57421875" style="0" hidden="1" customWidth="1"/>
    <col min="23" max="23" width="12.8515625" style="1" hidden="1" customWidth="1"/>
    <col min="24" max="24" width="10.57421875" style="1" hidden="1" customWidth="1"/>
    <col min="25" max="25" width="12.421875" style="1" hidden="1" customWidth="1"/>
    <col min="26" max="26" width="9.140625" style="1" hidden="1" customWidth="1"/>
    <col min="27" max="27" width="11.140625" style="1" hidden="1" customWidth="1"/>
    <col min="28" max="16384" width="9.140625" style="1" customWidth="1"/>
  </cols>
  <sheetData>
    <row r="1" spans="19:22" ht="12.75">
      <c r="S1" s="45" t="s">
        <v>0</v>
      </c>
      <c r="T1" s="45"/>
      <c r="U1" s="45"/>
      <c r="V1" s="20"/>
    </row>
    <row r="2" spans="19:22" ht="15" customHeight="1">
      <c r="S2" s="45" t="s">
        <v>94</v>
      </c>
      <c r="T2" s="45"/>
      <c r="U2" s="45"/>
      <c r="V2" s="20"/>
    </row>
    <row r="3" spans="1:22" ht="46.5" customHeight="1">
      <c r="A3" s="46" t="s">
        <v>93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21"/>
    </row>
    <row r="5" spans="1:25" ht="27.75" customHeight="1">
      <c r="A5" s="48" t="s">
        <v>1</v>
      </c>
      <c r="B5" s="51" t="s">
        <v>2</v>
      </c>
      <c r="C5" s="51" t="s">
        <v>3</v>
      </c>
      <c r="D5" s="44"/>
      <c r="E5" s="52" t="s">
        <v>6</v>
      </c>
      <c r="F5" s="52" t="s">
        <v>7</v>
      </c>
      <c r="G5" s="52" t="s">
        <v>8</v>
      </c>
      <c r="H5" s="52" t="s">
        <v>9</v>
      </c>
      <c r="I5" s="64" t="s">
        <v>11</v>
      </c>
      <c r="J5" s="44"/>
      <c r="K5" s="43" t="s">
        <v>14</v>
      </c>
      <c r="L5" s="52" t="s">
        <v>16</v>
      </c>
      <c r="M5" s="65" t="s">
        <v>17</v>
      </c>
      <c r="N5" s="66"/>
      <c r="O5" s="66"/>
      <c r="P5" s="66"/>
      <c r="Q5" s="66"/>
      <c r="R5" s="55" t="s">
        <v>99</v>
      </c>
      <c r="S5" s="53" t="s">
        <v>95</v>
      </c>
      <c r="T5" s="53" t="s">
        <v>96</v>
      </c>
      <c r="U5" s="54" t="s">
        <v>25</v>
      </c>
      <c r="V5" s="43" t="s">
        <v>101</v>
      </c>
      <c r="W5" s="43" t="s">
        <v>102</v>
      </c>
      <c r="X5" s="43" t="s">
        <v>103</v>
      </c>
      <c r="Y5" s="43" t="s">
        <v>100</v>
      </c>
    </row>
    <row r="6" spans="1:25" ht="15" customHeight="1">
      <c r="A6" s="49"/>
      <c r="B6" s="44"/>
      <c r="C6" s="52" t="s">
        <v>4</v>
      </c>
      <c r="D6" s="52" t="s">
        <v>5</v>
      </c>
      <c r="E6" s="44"/>
      <c r="F6" s="44"/>
      <c r="G6" s="44"/>
      <c r="H6" s="44"/>
      <c r="I6" s="52" t="s">
        <v>12</v>
      </c>
      <c r="J6" s="43" t="s">
        <v>13</v>
      </c>
      <c r="K6" s="44"/>
      <c r="L6" s="44"/>
      <c r="M6" s="54" t="s">
        <v>12</v>
      </c>
      <c r="N6" s="62" t="s">
        <v>19</v>
      </c>
      <c r="O6" s="44"/>
      <c r="P6" s="44"/>
      <c r="Q6" s="63"/>
      <c r="R6" s="56"/>
      <c r="S6" s="44"/>
      <c r="T6" s="44"/>
      <c r="U6" s="44"/>
      <c r="V6" s="44"/>
      <c r="W6" s="44"/>
      <c r="X6" s="44"/>
      <c r="Y6" s="44"/>
    </row>
    <row r="7" spans="1:25" ht="215.25" customHeight="1">
      <c r="A7" s="49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27" t="s">
        <v>20</v>
      </c>
      <c r="O7" s="28" t="s">
        <v>97</v>
      </c>
      <c r="P7" s="28" t="s">
        <v>21</v>
      </c>
      <c r="Q7" s="32" t="s">
        <v>98</v>
      </c>
      <c r="R7" s="57"/>
      <c r="S7" s="44"/>
      <c r="T7" s="44"/>
      <c r="U7" s="44"/>
      <c r="V7" s="44" t="s">
        <v>101</v>
      </c>
      <c r="W7" s="44"/>
      <c r="X7" s="44"/>
      <c r="Y7" s="44"/>
    </row>
    <row r="8" spans="1:22" ht="12.75" customHeight="1">
      <c r="A8" s="50"/>
      <c r="B8" s="44"/>
      <c r="C8" s="44"/>
      <c r="D8" s="44"/>
      <c r="E8" s="44"/>
      <c r="F8" s="44"/>
      <c r="G8" s="44"/>
      <c r="H8" s="3" t="s">
        <v>10</v>
      </c>
      <c r="I8" s="3" t="s">
        <v>10</v>
      </c>
      <c r="J8" s="3" t="s">
        <v>10</v>
      </c>
      <c r="K8" s="3" t="s">
        <v>15</v>
      </c>
      <c r="L8" s="44"/>
      <c r="M8" s="29" t="s">
        <v>18</v>
      </c>
      <c r="N8" s="29" t="s">
        <v>18</v>
      </c>
      <c r="O8" s="29" t="s">
        <v>18</v>
      </c>
      <c r="P8" s="29" t="s">
        <v>18</v>
      </c>
      <c r="Q8" s="29" t="s">
        <v>18</v>
      </c>
      <c r="R8" s="29" t="s">
        <v>18</v>
      </c>
      <c r="S8" s="29" t="s">
        <v>23</v>
      </c>
      <c r="T8" s="29" t="s">
        <v>23</v>
      </c>
      <c r="U8" s="44"/>
      <c r="V8" s="25"/>
    </row>
    <row r="9" spans="1:22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6"/>
    </row>
    <row r="10" spans="1:22" ht="18" customHeight="1">
      <c r="A10" s="58" t="s">
        <v>28</v>
      </c>
      <c r="B10" s="59"/>
      <c r="C10" s="44"/>
      <c r="D10" s="44"/>
      <c r="E10" s="44"/>
      <c r="F10" s="60"/>
      <c r="G10" s="60"/>
      <c r="H10" s="61"/>
      <c r="I10" s="61"/>
      <c r="J10" s="61"/>
      <c r="K10" s="60"/>
      <c r="L10" s="59"/>
      <c r="M10" s="61"/>
      <c r="N10" s="61"/>
      <c r="O10" s="61"/>
      <c r="P10" s="61"/>
      <c r="Q10" s="61"/>
      <c r="R10" s="61"/>
      <c r="S10" s="61"/>
      <c r="T10" s="61"/>
      <c r="U10" s="44"/>
      <c r="V10" s="25"/>
    </row>
    <row r="11" spans="1:27" ht="18" customHeight="1">
      <c r="A11" s="3">
        <v>1</v>
      </c>
      <c r="B11" s="5" t="s">
        <v>29</v>
      </c>
      <c r="C11" s="3">
        <v>1980</v>
      </c>
      <c r="D11" s="3"/>
      <c r="E11" s="6" t="s">
        <v>30</v>
      </c>
      <c r="F11" s="7">
        <v>5</v>
      </c>
      <c r="G11" s="7">
        <v>6</v>
      </c>
      <c r="H11" s="8">
        <v>4484.5</v>
      </c>
      <c r="I11" s="8">
        <v>4401.9</v>
      </c>
      <c r="J11" s="8">
        <v>3311.9</v>
      </c>
      <c r="K11" s="9">
        <v>234</v>
      </c>
      <c r="L11" s="10" t="s">
        <v>31</v>
      </c>
      <c r="M11" s="8">
        <v>900000</v>
      </c>
      <c r="N11" s="8">
        <v>644328</v>
      </c>
      <c r="O11" s="8">
        <v>0</v>
      </c>
      <c r="P11" s="8">
        <v>210672</v>
      </c>
      <c r="Q11" s="8">
        <v>45000</v>
      </c>
      <c r="R11" s="33">
        <f>ROUND(Q11/I11*V11,0)</f>
        <v>8244</v>
      </c>
      <c r="S11" s="8">
        <v>204.46</v>
      </c>
      <c r="T11" s="8">
        <v>4675.5</v>
      </c>
      <c r="U11" s="11" t="s">
        <v>32</v>
      </c>
      <c r="V11" s="35">
        <v>806.4</v>
      </c>
      <c r="W11" s="38">
        <f>Y11-X11</f>
        <v>979.0999999999999</v>
      </c>
      <c r="X11" s="22"/>
      <c r="Y11" s="30">
        <v>979.0999999999999</v>
      </c>
      <c r="Z11" s="22">
        <f>I11-J11</f>
        <v>1089.9999999999995</v>
      </c>
      <c r="AA11" s="22">
        <f aca="true" t="shared" si="0" ref="AA11:AA18">Y11-Z11</f>
        <v>-110.89999999999964</v>
      </c>
    </row>
    <row r="12" spans="1:27" ht="18" customHeight="1">
      <c r="A12" s="3">
        <v>2</v>
      </c>
      <c r="B12" s="5" t="s">
        <v>33</v>
      </c>
      <c r="C12" s="3">
        <v>1970</v>
      </c>
      <c r="D12" s="3"/>
      <c r="E12" s="6" t="s">
        <v>30</v>
      </c>
      <c r="F12" s="7">
        <v>5</v>
      </c>
      <c r="G12" s="7">
        <v>5</v>
      </c>
      <c r="H12" s="8">
        <v>4233.5</v>
      </c>
      <c r="I12" s="8">
        <v>3144.7</v>
      </c>
      <c r="J12" s="8">
        <v>1713.8</v>
      </c>
      <c r="K12" s="9">
        <v>165</v>
      </c>
      <c r="L12" s="10" t="s">
        <v>31</v>
      </c>
      <c r="M12" s="8">
        <v>1039420</v>
      </c>
      <c r="N12" s="8">
        <v>744142</v>
      </c>
      <c r="O12" s="8">
        <v>0</v>
      </c>
      <c r="P12" s="8">
        <v>243307</v>
      </c>
      <c r="Q12" s="8">
        <v>51971</v>
      </c>
      <c r="R12" s="33">
        <f aca="true" t="shared" si="1" ref="R12:R67">ROUND(Q12/I12*V12,0)</f>
        <v>8974</v>
      </c>
      <c r="S12" s="8">
        <v>330.53</v>
      </c>
      <c r="T12" s="8">
        <v>4675.5</v>
      </c>
      <c r="U12" s="11" t="s">
        <v>32</v>
      </c>
      <c r="V12" s="34">
        <v>543</v>
      </c>
      <c r="W12" s="38">
        <f aca="true" t="shared" si="2" ref="W12:W41">Y12-X12</f>
        <v>709.4000000000001</v>
      </c>
      <c r="X12" s="22"/>
      <c r="Y12" s="30">
        <v>709.4000000000001</v>
      </c>
      <c r="Z12" s="22">
        <f aca="true" t="shared" si="3" ref="Z12:Z69">I12-J12</f>
        <v>1430.8999999999999</v>
      </c>
      <c r="AA12" s="22">
        <f t="shared" si="0"/>
        <v>-721.4999999999998</v>
      </c>
    </row>
    <row r="13" spans="1:27" ht="18" customHeight="1">
      <c r="A13" s="3">
        <v>3</v>
      </c>
      <c r="B13" s="5" t="s">
        <v>34</v>
      </c>
      <c r="C13" s="3">
        <v>1976</v>
      </c>
      <c r="D13" s="3"/>
      <c r="E13" s="6" t="s">
        <v>30</v>
      </c>
      <c r="F13" s="7">
        <v>5</v>
      </c>
      <c r="G13" s="7">
        <v>5</v>
      </c>
      <c r="H13" s="8">
        <v>5039.06</v>
      </c>
      <c r="I13" s="8">
        <v>3437.1</v>
      </c>
      <c r="J13" s="8">
        <v>1782.4</v>
      </c>
      <c r="K13" s="9">
        <v>149</v>
      </c>
      <c r="L13" s="10" t="s">
        <v>31</v>
      </c>
      <c r="M13" s="8">
        <v>998398</v>
      </c>
      <c r="N13" s="8">
        <v>714773</v>
      </c>
      <c r="O13" s="8">
        <v>0</v>
      </c>
      <c r="P13" s="8">
        <v>233705</v>
      </c>
      <c r="Q13" s="8">
        <v>49920</v>
      </c>
      <c r="R13" s="33">
        <f t="shared" si="1"/>
        <v>5213</v>
      </c>
      <c r="S13" s="8">
        <v>290.48</v>
      </c>
      <c r="T13" s="8">
        <v>4675.5</v>
      </c>
      <c r="U13" s="11" t="s">
        <v>32</v>
      </c>
      <c r="V13" s="34">
        <v>358.9</v>
      </c>
      <c r="W13" s="38">
        <f>Y13-X13</f>
        <v>421.9</v>
      </c>
      <c r="X13" s="22"/>
      <c r="Y13" s="30">
        <v>421.9</v>
      </c>
      <c r="Z13" s="22">
        <f t="shared" si="3"/>
        <v>1654.6999999999998</v>
      </c>
      <c r="AA13" s="22">
        <f t="shared" si="0"/>
        <v>-1232.7999999999997</v>
      </c>
    </row>
    <row r="14" spans="1:27" ht="18" customHeight="1">
      <c r="A14" s="3">
        <v>4</v>
      </c>
      <c r="B14" s="5" t="s">
        <v>35</v>
      </c>
      <c r="C14" s="3">
        <v>1987</v>
      </c>
      <c r="D14" s="3"/>
      <c r="E14" s="6" t="s">
        <v>30</v>
      </c>
      <c r="F14" s="7">
        <v>5</v>
      </c>
      <c r="G14" s="7">
        <v>5</v>
      </c>
      <c r="H14" s="8">
        <v>4421.12</v>
      </c>
      <c r="I14" s="8">
        <v>3485.7</v>
      </c>
      <c r="J14" s="8">
        <v>1785.6</v>
      </c>
      <c r="K14" s="9">
        <v>167</v>
      </c>
      <c r="L14" s="10" t="s">
        <v>31</v>
      </c>
      <c r="M14" s="8">
        <v>466062</v>
      </c>
      <c r="N14" s="8">
        <v>333663</v>
      </c>
      <c r="O14" s="8">
        <v>0</v>
      </c>
      <c r="P14" s="8">
        <v>109096</v>
      </c>
      <c r="Q14" s="8">
        <v>23303</v>
      </c>
      <c r="R14" s="33">
        <f t="shared" si="1"/>
        <v>3151</v>
      </c>
      <c r="S14" s="8">
        <v>133.71</v>
      </c>
      <c r="T14" s="8">
        <v>4675.5</v>
      </c>
      <c r="U14" s="11" t="s">
        <v>32</v>
      </c>
      <c r="V14" s="35">
        <v>471.3</v>
      </c>
      <c r="W14" s="38">
        <f t="shared" si="2"/>
        <v>613.0999999999999</v>
      </c>
      <c r="X14" s="22"/>
      <c r="Y14" s="30">
        <v>613.0999999999999</v>
      </c>
      <c r="Z14" s="22">
        <f t="shared" si="3"/>
        <v>1700.1</v>
      </c>
      <c r="AA14" s="22">
        <f t="shared" si="0"/>
        <v>-1087</v>
      </c>
    </row>
    <row r="15" spans="1:27" ht="18" customHeight="1">
      <c r="A15" s="3">
        <v>5</v>
      </c>
      <c r="B15" s="5" t="s">
        <v>36</v>
      </c>
      <c r="C15" s="3">
        <v>1935</v>
      </c>
      <c r="D15" s="3"/>
      <c r="E15" s="6" t="s">
        <v>37</v>
      </c>
      <c r="F15" s="7">
        <v>3</v>
      </c>
      <c r="G15" s="7">
        <v>3</v>
      </c>
      <c r="H15" s="8">
        <v>801.7</v>
      </c>
      <c r="I15" s="8">
        <v>760.1</v>
      </c>
      <c r="J15" s="8">
        <v>543.9</v>
      </c>
      <c r="K15" s="9">
        <v>48</v>
      </c>
      <c r="L15" s="10" t="s">
        <v>31</v>
      </c>
      <c r="M15" s="8">
        <v>591204</v>
      </c>
      <c r="N15" s="8">
        <v>423255</v>
      </c>
      <c r="O15" s="8">
        <v>0</v>
      </c>
      <c r="P15" s="8">
        <v>138389</v>
      </c>
      <c r="Q15" s="8">
        <v>29560</v>
      </c>
      <c r="R15" s="33">
        <f t="shared" si="1"/>
        <v>9155</v>
      </c>
      <c r="S15" s="8">
        <v>777.8</v>
      </c>
      <c r="T15" s="8">
        <v>4675.5</v>
      </c>
      <c r="U15" s="11" t="s">
        <v>32</v>
      </c>
      <c r="V15" s="35">
        <v>235.4</v>
      </c>
      <c r="W15" s="38">
        <v>235.4</v>
      </c>
      <c r="X15" s="22"/>
      <c r="Y15" s="30">
        <v>235.4</v>
      </c>
      <c r="Z15" s="22">
        <f t="shared" si="3"/>
        <v>216.20000000000005</v>
      </c>
      <c r="AA15" s="22">
        <f t="shared" si="0"/>
        <v>19.19999999999996</v>
      </c>
    </row>
    <row r="16" spans="1:27" ht="18" customHeight="1">
      <c r="A16" s="3">
        <v>6</v>
      </c>
      <c r="B16" s="5" t="s">
        <v>38</v>
      </c>
      <c r="C16" s="3">
        <v>1970</v>
      </c>
      <c r="D16" s="3">
        <v>2005</v>
      </c>
      <c r="E16" s="6" t="s">
        <v>30</v>
      </c>
      <c r="F16" s="7">
        <v>5</v>
      </c>
      <c r="G16" s="7">
        <v>4</v>
      </c>
      <c r="H16" s="8">
        <v>5341.3</v>
      </c>
      <c r="I16" s="8">
        <v>3577.9</v>
      </c>
      <c r="J16" s="8">
        <v>3177.4</v>
      </c>
      <c r="K16" s="9">
        <v>146</v>
      </c>
      <c r="L16" s="10" t="s">
        <v>31</v>
      </c>
      <c r="M16" s="8">
        <v>1060706</v>
      </c>
      <c r="N16" s="8">
        <v>759381</v>
      </c>
      <c r="O16" s="8">
        <v>0</v>
      </c>
      <c r="P16" s="8">
        <v>248290</v>
      </c>
      <c r="Q16" s="8">
        <v>53035</v>
      </c>
      <c r="R16" s="33">
        <f t="shared" si="1"/>
        <v>4429</v>
      </c>
      <c r="S16" s="8">
        <v>296.46</v>
      </c>
      <c r="T16" s="8">
        <v>4675.5</v>
      </c>
      <c r="U16" s="11" t="s">
        <v>32</v>
      </c>
      <c r="V16" s="41">
        <v>298.8</v>
      </c>
      <c r="W16" s="38">
        <f t="shared" si="2"/>
        <v>400.90000000000003</v>
      </c>
      <c r="X16" s="22"/>
      <c r="Y16" s="30">
        <v>400.90000000000003</v>
      </c>
      <c r="Z16" s="22">
        <f t="shared" si="3"/>
        <v>400.5</v>
      </c>
      <c r="AA16" s="22">
        <f t="shared" si="0"/>
        <v>0.4000000000000341</v>
      </c>
    </row>
    <row r="17" spans="1:27" ht="18" customHeight="1">
      <c r="A17" s="3">
        <v>7</v>
      </c>
      <c r="B17" s="5" t="s">
        <v>39</v>
      </c>
      <c r="C17" s="3">
        <v>1972</v>
      </c>
      <c r="D17" s="3"/>
      <c r="E17" s="6" t="s">
        <v>37</v>
      </c>
      <c r="F17" s="7">
        <v>5</v>
      </c>
      <c r="G17" s="7">
        <v>4</v>
      </c>
      <c r="H17" s="8">
        <v>3228</v>
      </c>
      <c r="I17" s="8">
        <v>3173.5</v>
      </c>
      <c r="J17" s="8">
        <v>2397.9</v>
      </c>
      <c r="K17" s="9">
        <v>142</v>
      </c>
      <c r="L17" s="10" t="s">
        <v>31</v>
      </c>
      <c r="M17" s="8">
        <v>910000</v>
      </c>
      <c r="N17" s="8">
        <v>651487</v>
      </c>
      <c r="O17" s="8">
        <v>0</v>
      </c>
      <c r="P17" s="8">
        <v>213013</v>
      </c>
      <c r="Q17" s="8">
        <v>45500</v>
      </c>
      <c r="R17" s="33">
        <f t="shared" si="1"/>
        <v>8717</v>
      </c>
      <c r="S17" s="8">
        <v>286.75</v>
      </c>
      <c r="T17" s="8">
        <v>4675.5</v>
      </c>
      <c r="U17" s="11" t="s">
        <v>32</v>
      </c>
      <c r="V17" s="36">
        <v>608</v>
      </c>
      <c r="W17" s="38">
        <f>Y17-X17</f>
        <v>466.59999999999997</v>
      </c>
      <c r="X17" s="22">
        <v>181.7</v>
      </c>
      <c r="Y17" s="30">
        <v>648.3</v>
      </c>
      <c r="Z17" s="22">
        <f>I17-J17</f>
        <v>775.5999999999999</v>
      </c>
      <c r="AA17" s="22">
        <f t="shared" si="0"/>
        <v>-127.29999999999995</v>
      </c>
    </row>
    <row r="18" spans="1:27" ht="18" customHeight="1">
      <c r="A18" s="3">
        <v>8</v>
      </c>
      <c r="B18" s="5" t="s">
        <v>40</v>
      </c>
      <c r="C18" s="3">
        <v>1980</v>
      </c>
      <c r="D18" s="3"/>
      <c r="E18" s="6" t="s">
        <v>37</v>
      </c>
      <c r="F18" s="7">
        <v>5</v>
      </c>
      <c r="G18" s="7">
        <v>2</v>
      </c>
      <c r="H18" s="8">
        <v>4573.9</v>
      </c>
      <c r="I18" s="8">
        <v>3277.3</v>
      </c>
      <c r="J18" s="8">
        <v>3058.4</v>
      </c>
      <c r="K18" s="9">
        <v>145</v>
      </c>
      <c r="L18" s="10" t="s">
        <v>31</v>
      </c>
      <c r="M18" s="8">
        <v>1128346</v>
      </c>
      <c r="N18" s="8">
        <v>807806</v>
      </c>
      <c r="O18" s="8">
        <v>0</v>
      </c>
      <c r="P18" s="8">
        <v>264123</v>
      </c>
      <c r="Q18" s="8">
        <v>56417</v>
      </c>
      <c r="R18" s="33">
        <f t="shared" si="1"/>
        <v>4693</v>
      </c>
      <c r="S18" s="8">
        <v>344.29</v>
      </c>
      <c r="T18" s="8">
        <v>4675.5</v>
      </c>
      <c r="U18" s="11" t="s">
        <v>32</v>
      </c>
      <c r="V18" s="41">
        <v>272.6</v>
      </c>
      <c r="W18" s="38">
        <f t="shared" si="2"/>
        <v>272.59999999999997</v>
      </c>
      <c r="X18" s="22"/>
      <c r="Y18" s="30">
        <v>272.59999999999997</v>
      </c>
      <c r="Z18" s="22">
        <f t="shared" si="3"/>
        <v>218.9000000000001</v>
      </c>
      <c r="AA18" s="22">
        <f t="shared" si="0"/>
        <v>53.699999999999875</v>
      </c>
    </row>
    <row r="19" spans="1:27" ht="18" customHeight="1">
      <c r="A19" s="3">
        <v>9</v>
      </c>
      <c r="B19" s="5" t="s">
        <v>41</v>
      </c>
      <c r="C19" s="3">
        <v>1975</v>
      </c>
      <c r="D19" s="3"/>
      <c r="E19" s="6" t="s">
        <v>37</v>
      </c>
      <c r="F19" s="7">
        <v>9</v>
      </c>
      <c r="G19" s="7">
        <v>1</v>
      </c>
      <c r="H19" s="8">
        <v>2835.1</v>
      </c>
      <c r="I19" s="8">
        <v>2804.1</v>
      </c>
      <c r="J19" s="8">
        <v>1718.2</v>
      </c>
      <c r="K19" s="9">
        <v>97</v>
      </c>
      <c r="L19" s="10" t="s">
        <v>31</v>
      </c>
      <c r="M19" s="8">
        <v>385000</v>
      </c>
      <c r="N19" s="8">
        <v>275629</v>
      </c>
      <c r="O19" s="8">
        <v>0</v>
      </c>
      <c r="P19" s="8">
        <v>90121</v>
      </c>
      <c r="Q19" s="8">
        <v>19250</v>
      </c>
      <c r="R19" s="33">
        <f t="shared" si="1"/>
        <v>1711</v>
      </c>
      <c r="S19" s="8">
        <v>137.3</v>
      </c>
      <c r="T19" s="8">
        <v>4675.5</v>
      </c>
      <c r="U19" s="11" t="s">
        <v>32</v>
      </c>
      <c r="V19" s="35">
        <v>249.3</v>
      </c>
      <c r="W19" s="38">
        <f t="shared" si="2"/>
        <v>309.7</v>
      </c>
      <c r="X19" s="22"/>
      <c r="Y19" s="30">
        <v>309.7</v>
      </c>
      <c r="Z19" s="22">
        <f t="shared" si="3"/>
        <v>1085.8999999999999</v>
      </c>
      <c r="AA19" s="22">
        <f aca="true" t="shared" si="4" ref="AA19:AA69">Y19-Z19</f>
        <v>-776.1999999999998</v>
      </c>
    </row>
    <row r="20" spans="1:27" ht="18" customHeight="1">
      <c r="A20" s="3">
        <v>10</v>
      </c>
      <c r="B20" s="5" t="s">
        <v>42</v>
      </c>
      <c r="C20" s="3">
        <v>1941</v>
      </c>
      <c r="D20" s="3"/>
      <c r="E20" s="6" t="s">
        <v>37</v>
      </c>
      <c r="F20" s="7">
        <v>4</v>
      </c>
      <c r="G20" s="7">
        <v>4</v>
      </c>
      <c r="H20" s="8">
        <v>2565.4</v>
      </c>
      <c r="I20" s="8">
        <v>1828.7</v>
      </c>
      <c r="J20" s="8">
        <v>1410.3</v>
      </c>
      <c r="K20" s="9">
        <v>60</v>
      </c>
      <c r="L20" s="10" t="s">
        <v>31</v>
      </c>
      <c r="M20" s="8">
        <v>1561000</v>
      </c>
      <c r="N20" s="8">
        <v>1117551</v>
      </c>
      <c r="O20" s="8">
        <v>0</v>
      </c>
      <c r="P20" s="8">
        <v>365399</v>
      </c>
      <c r="Q20" s="8">
        <v>78050</v>
      </c>
      <c r="R20" s="33">
        <f t="shared" si="1"/>
        <v>10209</v>
      </c>
      <c r="S20" s="8">
        <v>853.61</v>
      </c>
      <c r="T20" s="8">
        <v>4675.5</v>
      </c>
      <c r="U20" s="11" t="s">
        <v>32</v>
      </c>
      <c r="V20" s="41">
        <v>239.2</v>
      </c>
      <c r="W20" s="38">
        <f t="shared" si="2"/>
        <v>292.3</v>
      </c>
      <c r="X20" s="22"/>
      <c r="Y20" s="30">
        <v>292.3</v>
      </c>
      <c r="Z20" s="22">
        <f t="shared" si="3"/>
        <v>418.4000000000001</v>
      </c>
      <c r="AA20" s="22">
        <f t="shared" si="4"/>
        <v>-126.10000000000008</v>
      </c>
    </row>
    <row r="21" spans="1:27" ht="18" customHeight="1">
      <c r="A21" s="3">
        <v>11</v>
      </c>
      <c r="B21" s="5" t="s">
        <v>43</v>
      </c>
      <c r="C21" s="3">
        <v>1954</v>
      </c>
      <c r="D21" s="3"/>
      <c r="E21" s="6" t="s">
        <v>37</v>
      </c>
      <c r="F21" s="7">
        <v>4</v>
      </c>
      <c r="G21" s="7">
        <v>2</v>
      </c>
      <c r="H21" s="8">
        <v>2790.5</v>
      </c>
      <c r="I21" s="8">
        <v>2584.2</v>
      </c>
      <c r="J21" s="8">
        <v>1282.8</v>
      </c>
      <c r="K21" s="9">
        <v>85</v>
      </c>
      <c r="L21" s="10" t="s">
        <v>31</v>
      </c>
      <c r="M21" s="8">
        <v>769600</v>
      </c>
      <c r="N21" s="8">
        <v>550972</v>
      </c>
      <c r="O21" s="8">
        <v>0</v>
      </c>
      <c r="P21" s="8">
        <v>180148</v>
      </c>
      <c r="Q21" s="8">
        <v>38480</v>
      </c>
      <c r="R21" s="33">
        <f t="shared" si="1"/>
        <v>8628</v>
      </c>
      <c r="S21" s="8">
        <v>297.81</v>
      </c>
      <c r="T21" s="8">
        <v>4675.5</v>
      </c>
      <c r="U21" s="11" t="s">
        <v>32</v>
      </c>
      <c r="V21" s="35">
        <v>579.4</v>
      </c>
      <c r="W21" s="38">
        <f t="shared" si="2"/>
        <v>579.4</v>
      </c>
      <c r="X21" s="22"/>
      <c r="Y21" s="30">
        <v>579.4</v>
      </c>
      <c r="Z21" s="22">
        <f t="shared" si="3"/>
        <v>1301.3999999999999</v>
      </c>
      <c r="AA21" s="22">
        <f t="shared" si="4"/>
        <v>-721.9999999999999</v>
      </c>
    </row>
    <row r="22" spans="1:27" ht="18" customHeight="1">
      <c r="A22" s="3">
        <v>12</v>
      </c>
      <c r="B22" s="5" t="s">
        <v>44</v>
      </c>
      <c r="C22" s="3">
        <v>1951</v>
      </c>
      <c r="D22" s="3"/>
      <c r="E22" s="6" t="s">
        <v>37</v>
      </c>
      <c r="F22" s="7">
        <v>3</v>
      </c>
      <c r="G22" s="7">
        <v>2</v>
      </c>
      <c r="H22" s="8">
        <v>1517.3</v>
      </c>
      <c r="I22" s="8">
        <v>1104.3</v>
      </c>
      <c r="J22" s="8">
        <v>963.6</v>
      </c>
      <c r="K22" s="9">
        <v>37</v>
      </c>
      <c r="L22" s="10" t="s">
        <v>31</v>
      </c>
      <c r="M22" s="8">
        <v>969600</v>
      </c>
      <c r="N22" s="8">
        <v>694156</v>
      </c>
      <c r="O22" s="8">
        <v>0</v>
      </c>
      <c r="P22" s="8">
        <v>226964</v>
      </c>
      <c r="Q22" s="8">
        <v>48480</v>
      </c>
      <c r="R22" s="33">
        <f t="shared" si="1"/>
        <v>7494</v>
      </c>
      <c r="S22" s="8">
        <v>878.02</v>
      </c>
      <c r="T22" s="8">
        <v>4675.5</v>
      </c>
      <c r="U22" s="11" t="s">
        <v>32</v>
      </c>
      <c r="V22" s="35">
        <v>170.7</v>
      </c>
      <c r="W22" s="38">
        <f t="shared" si="2"/>
        <v>170.7</v>
      </c>
      <c r="X22" s="22"/>
      <c r="Y22" s="30">
        <v>170.7</v>
      </c>
      <c r="Z22" s="22">
        <f t="shared" si="3"/>
        <v>140.69999999999993</v>
      </c>
      <c r="AA22" s="22">
        <f t="shared" si="4"/>
        <v>30.000000000000057</v>
      </c>
    </row>
    <row r="23" spans="1:27" ht="18" customHeight="1">
      <c r="A23" s="3">
        <v>13</v>
      </c>
      <c r="B23" s="5" t="s">
        <v>45</v>
      </c>
      <c r="C23" s="3">
        <v>1954</v>
      </c>
      <c r="D23" s="3"/>
      <c r="E23" s="6" t="s">
        <v>37</v>
      </c>
      <c r="F23" s="7">
        <v>2</v>
      </c>
      <c r="G23" s="7">
        <v>2</v>
      </c>
      <c r="H23" s="8">
        <v>652.5</v>
      </c>
      <c r="I23" s="8">
        <v>618.2</v>
      </c>
      <c r="J23" s="8">
        <v>574.9</v>
      </c>
      <c r="K23" s="9">
        <v>24</v>
      </c>
      <c r="L23" s="10" t="s">
        <v>31</v>
      </c>
      <c r="M23" s="8">
        <v>775000</v>
      </c>
      <c r="N23" s="8">
        <v>554838</v>
      </c>
      <c r="O23" s="8">
        <v>0</v>
      </c>
      <c r="P23" s="8">
        <v>181412</v>
      </c>
      <c r="Q23" s="8">
        <v>38750</v>
      </c>
      <c r="R23" s="33">
        <f t="shared" si="1"/>
        <v>2714</v>
      </c>
      <c r="S23" s="8">
        <v>1253.64</v>
      </c>
      <c r="T23" s="8">
        <v>4675.5</v>
      </c>
      <c r="U23" s="11" t="s">
        <v>32</v>
      </c>
      <c r="V23" s="35">
        <v>43.3</v>
      </c>
      <c r="W23" s="38">
        <f t="shared" si="2"/>
        <v>43.3</v>
      </c>
      <c r="X23" s="22"/>
      <c r="Y23" s="30">
        <v>43.3</v>
      </c>
      <c r="Z23" s="22">
        <f t="shared" si="3"/>
        <v>43.30000000000007</v>
      </c>
      <c r="AA23" s="22">
        <f t="shared" si="4"/>
        <v>-7.105427357601002E-14</v>
      </c>
    </row>
    <row r="24" spans="1:27" ht="18" customHeight="1">
      <c r="A24" s="3">
        <v>14</v>
      </c>
      <c r="B24" s="5" t="s">
        <v>46</v>
      </c>
      <c r="C24" s="3">
        <v>1978</v>
      </c>
      <c r="D24" s="3"/>
      <c r="E24" s="6" t="s">
        <v>30</v>
      </c>
      <c r="F24" s="7">
        <v>5</v>
      </c>
      <c r="G24" s="7">
        <v>6</v>
      </c>
      <c r="H24" s="8">
        <v>5946.22</v>
      </c>
      <c r="I24" s="8">
        <v>4389.9</v>
      </c>
      <c r="J24" s="8">
        <v>1785.6</v>
      </c>
      <c r="K24" s="9">
        <v>204</v>
      </c>
      <c r="L24" s="10" t="s">
        <v>31</v>
      </c>
      <c r="M24" s="8">
        <v>890400</v>
      </c>
      <c r="N24" s="8">
        <v>637455</v>
      </c>
      <c r="O24" s="8">
        <v>0</v>
      </c>
      <c r="P24" s="8">
        <v>208425</v>
      </c>
      <c r="Q24" s="8">
        <v>44520</v>
      </c>
      <c r="R24" s="42">
        <f>ROUNDDOWN(Q24/I24*V24,0)</f>
        <v>5054</v>
      </c>
      <c r="S24" s="8">
        <v>202.83</v>
      </c>
      <c r="T24" s="8">
        <v>4675.5</v>
      </c>
      <c r="U24" s="11" t="s">
        <v>32</v>
      </c>
      <c r="V24" s="35">
        <v>498.4</v>
      </c>
      <c r="W24" s="38">
        <f t="shared" si="2"/>
        <v>547.9</v>
      </c>
      <c r="X24" s="22"/>
      <c r="Y24" s="30">
        <v>547.9</v>
      </c>
      <c r="Z24" s="22">
        <f t="shared" si="3"/>
        <v>2604.2999999999997</v>
      </c>
      <c r="AA24" s="22">
        <f t="shared" si="4"/>
        <v>-2056.3999999999996</v>
      </c>
    </row>
    <row r="25" spans="1:27" ht="18" customHeight="1">
      <c r="A25" s="3">
        <v>15</v>
      </c>
      <c r="B25" s="5" t="s">
        <v>47</v>
      </c>
      <c r="C25" s="3">
        <v>1957</v>
      </c>
      <c r="D25" s="3"/>
      <c r="E25" s="6" t="s">
        <v>37</v>
      </c>
      <c r="F25" s="7">
        <v>2</v>
      </c>
      <c r="G25" s="7">
        <v>2</v>
      </c>
      <c r="H25" s="8">
        <v>860.5</v>
      </c>
      <c r="I25" s="8">
        <v>797.6</v>
      </c>
      <c r="J25" s="8">
        <v>520.6</v>
      </c>
      <c r="K25" s="9">
        <v>29</v>
      </c>
      <c r="L25" s="10" t="s">
        <v>31</v>
      </c>
      <c r="M25" s="8">
        <v>983918</v>
      </c>
      <c r="N25" s="8">
        <v>704406</v>
      </c>
      <c r="O25" s="8">
        <v>0</v>
      </c>
      <c r="P25" s="8">
        <v>230316</v>
      </c>
      <c r="Q25" s="8">
        <v>49196</v>
      </c>
      <c r="R25" s="33">
        <f t="shared" si="1"/>
        <v>15414</v>
      </c>
      <c r="S25" s="8">
        <v>1233.6</v>
      </c>
      <c r="T25" s="8">
        <v>4675.5</v>
      </c>
      <c r="U25" s="11" t="s">
        <v>32</v>
      </c>
      <c r="V25" s="35">
        <v>249.9</v>
      </c>
      <c r="W25" s="38">
        <f t="shared" si="2"/>
        <v>124.19999999999999</v>
      </c>
      <c r="X25" s="22">
        <v>180.8</v>
      </c>
      <c r="Y25" s="30">
        <v>305</v>
      </c>
      <c r="Z25" s="22">
        <f t="shared" si="3"/>
        <v>277</v>
      </c>
      <c r="AA25" s="22">
        <f t="shared" si="4"/>
        <v>28</v>
      </c>
    </row>
    <row r="26" spans="1:27" ht="18" customHeight="1">
      <c r="A26" s="3">
        <v>16</v>
      </c>
      <c r="B26" s="5" t="s">
        <v>48</v>
      </c>
      <c r="C26" s="3">
        <v>1958</v>
      </c>
      <c r="D26" s="3"/>
      <c r="E26" s="6" t="s">
        <v>37</v>
      </c>
      <c r="F26" s="7">
        <v>4</v>
      </c>
      <c r="G26" s="7">
        <v>2</v>
      </c>
      <c r="H26" s="8">
        <v>1461.1</v>
      </c>
      <c r="I26" s="8">
        <v>1319.3</v>
      </c>
      <c r="J26" s="8">
        <v>1103.6</v>
      </c>
      <c r="K26" s="9">
        <v>60</v>
      </c>
      <c r="L26" s="10" t="s">
        <v>31</v>
      </c>
      <c r="M26" s="8">
        <v>1109600</v>
      </c>
      <c r="N26" s="8">
        <v>794385</v>
      </c>
      <c r="O26" s="8">
        <v>0</v>
      </c>
      <c r="P26" s="8">
        <v>259735</v>
      </c>
      <c r="Q26" s="8">
        <v>55480</v>
      </c>
      <c r="R26" s="33">
        <f t="shared" si="1"/>
        <v>7061</v>
      </c>
      <c r="S26" s="8">
        <v>841.05</v>
      </c>
      <c r="T26" s="8">
        <v>4675.5</v>
      </c>
      <c r="U26" s="11" t="s">
        <v>32</v>
      </c>
      <c r="V26" s="41">
        <v>167.9</v>
      </c>
      <c r="W26" s="38">
        <f t="shared" si="2"/>
        <v>209.8</v>
      </c>
      <c r="X26" s="22"/>
      <c r="Y26" s="30">
        <v>209.8</v>
      </c>
      <c r="Z26" s="22">
        <f t="shared" si="3"/>
        <v>215.70000000000005</v>
      </c>
      <c r="AA26" s="22">
        <f t="shared" si="4"/>
        <v>-5.900000000000034</v>
      </c>
    </row>
    <row r="27" spans="1:27" ht="18" customHeight="1">
      <c r="A27" s="3">
        <v>17</v>
      </c>
      <c r="B27" s="5" t="s">
        <v>49</v>
      </c>
      <c r="C27" s="3">
        <v>1962</v>
      </c>
      <c r="D27" s="3"/>
      <c r="E27" s="6" t="s">
        <v>37</v>
      </c>
      <c r="F27" s="7">
        <v>5</v>
      </c>
      <c r="G27" s="7">
        <v>4</v>
      </c>
      <c r="H27" s="8">
        <v>3817.7</v>
      </c>
      <c r="I27" s="8">
        <v>3705.7</v>
      </c>
      <c r="J27" s="8">
        <v>2177.8</v>
      </c>
      <c r="K27" s="9">
        <v>133</v>
      </c>
      <c r="L27" s="10" t="s">
        <v>31</v>
      </c>
      <c r="M27" s="8">
        <v>1310000</v>
      </c>
      <c r="N27" s="8">
        <v>937855</v>
      </c>
      <c r="O27" s="8">
        <v>0</v>
      </c>
      <c r="P27" s="8">
        <v>306645</v>
      </c>
      <c r="Q27" s="8">
        <v>65500</v>
      </c>
      <c r="R27" s="33">
        <f t="shared" si="1"/>
        <v>17264</v>
      </c>
      <c r="S27" s="8">
        <v>353.51</v>
      </c>
      <c r="T27" s="8">
        <v>4675.5</v>
      </c>
      <c r="U27" s="11" t="s">
        <v>32</v>
      </c>
      <c r="V27" s="35">
        <v>976.7</v>
      </c>
      <c r="W27" s="38">
        <f t="shared" si="2"/>
        <v>372.1</v>
      </c>
      <c r="X27" s="22">
        <v>645.9</v>
      </c>
      <c r="Y27" s="30">
        <v>1018</v>
      </c>
      <c r="Z27" s="22">
        <f t="shared" si="3"/>
        <v>1527.8999999999996</v>
      </c>
      <c r="AA27" s="22">
        <f t="shared" si="4"/>
        <v>-509.89999999999964</v>
      </c>
    </row>
    <row r="28" spans="1:27" ht="18" customHeight="1">
      <c r="A28" s="3">
        <v>18</v>
      </c>
      <c r="B28" s="5" t="s">
        <v>50</v>
      </c>
      <c r="C28" s="3">
        <v>1968</v>
      </c>
      <c r="D28" s="3"/>
      <c r="E28" s="6" t="s">
        <v>30</v>
      </c>
      <c r="F28" s="7">
        <v>5</v>
      </c>
      <c r="G28" s="7">
        <v>4</v>
      </c>
      <c r="H28" s="8">
        <v>4730.3</v>
      </c>
      <c r="I28" s="8">
        <v>3549.6</v>
      </c>
      <c r="J28" s="8">
        <v>2149.7</v>
      </c>
      <c r="K28" s="9">
        <v>160</v>
      </c>
      <c r="L28" s="10" t="s">
        <v>31</v>
      </c>
      <c r="M28" s="8">
        <v>931360</v>
      </c>
      <c r="N28" s="8">
        <v>666779</v>
      </c>
      <c r="O28" s="8">
        <v>0</v>
      </c>
      <c r="P28" s="8">
        <v>218013</v>
      </c>
      <c r="Q28" s="8">
        <v>46568</v>
      </c>
      <c r="R28" s="33">
        <f t="shared" si="1"/>
        <v>4750</v>
      </c>
      <c r="S28" s="8">
        <v>262.38</v>
      </c>
      <c r="T28" s="8">
        <v>4675.5</v>
      </c>
      <c r="U28" s="11" t="s">
        <v>32</v>
      </c>
      <c r="V28" s="35">
        <v>362.1</v>
      </c>
      <c r="W28" s="38">
        <f t="shared" si="2"/>
        <v>565.9000000000001</v>
      </c>
      <c r="X28" s="22"/>
      <c r="Y28" s="30">
        <v>565.9000000000001</v>
      </c>
      <c r="Z28" s="22">
        <f t="shared" si="3"/>
        <v>1399.9</v>
      </c>
      <c r="AA28" s="22">
        <f t="shared" si="4"/>
        <v>-834</v>
      </c>
    </row>
    <row r="29" spans="1:27" ht="18" customHeight="1">
      <c r="A29" s="3">
        <v>19</v>
      </c>
      <c r="B29" s="5" t="s">
        <v>51</v>
      </c>
      <c r="C29" s="3">
        <v>1977</v>
      </c>
      <c r="D29" s="3"/>
      <c r="E29" s="6" t="s">
        <v>37</v>
      </c>
      <c r="F29" s="7">
        <v>5</v>
      </c>
      <c r="G29" s="7">
        <v>2</v>
      </c>
      <c r="H29" s="8">
        <v>3222.3</v>
      </c>
      <c r="I29" s="8">
        <v>1816.9</v>
      </c>
      <c r="J29" s="8">
        <v>891.2</v>
      </c>
      <c r="K29" s="9">
        <v>86</v>
      </c>
      <c r="L29" s="10" t="s">
        <v>31</v>
      </c>
      <c r="M29" s="8">
        <v>636446</v>
      </c>
      <c r="N29" s="8">
        <v>455645</v>
      </c>
      <c r="O29" s="8">
        <v>0</v>
      </c>
      <c r="P29" s="8">
        <v>148979</v>
      </c>
      <c r="Q29" s="8">
        <v>31822</v>
      </c>
      <c r="R29" s="33">
        <f t="shared" si="1"/>
        <v>3678</v>
      </c>
      <c r="S29" s="8">
        <v>350.29</v>
      </c>
      <c r="T29" s="8">
        <v>4675.5</v>
      </c>
      <c r="U29" s="11" t="s">
        <v>32</v>
      </c>
      <c r="V29" s="34">
        <v>210</v>
      </c>
      <c r="W29" s="38">
        <f t="shared" si="2"/>
        <v>210</v>
      </c>
      <c r="X29" s="22"/>
      <c r="Y29" s="30">
        <v>210</v>
      </c>
      <c r="Z29" s="22">
        <f t="shared" si="3"/>
        <v>925.7</v>
      </c>
      <c r="AA29" s="22">
        <f t="shared" si="4"/>
        <v>-715.7</v>
      </c>
    </row>
    <row r="30" spans="1:27" ht="18" customHeight="1">
      <c r="A30" s="3">
        <v>20</v>
      </c>
      <c r="B30" s="5" t="s">
        <v>52</v>
      </c>
      <c r="C30" s="3">
        <v>1995</v>
      </c>
      <c r="D30" s="3"/>
      <c r="E30" s="6" t="s">
        <v>37</v>
      </c>
      <c r="F30" s="7">
        <v>9</v>
      </c>
      <c r="G30" s="7">
        <v>4</v>
      </c>
      <c r="H30" s="8">
        <v>11819.2</v>
      </c>
      <c r="I30" s="8">
        <v>11011.2</v>
      </c>
      <c r="J30" s="8">
        <v>10577.9</v>
      </c>
      <c r="K30" s="9">
        <v>455</v>
      </c>
      <c r="L30" s="10" t="s">
        <v>31</v>
      </c>
      <c r="M30" s="8">
        <v>1400250</v>
      </c>
      <c r="N30" s="8">
        <v>1002467</v>
      </c>
      <c r="O30" s="8">
        <v>0</v>
      </c>
      <c r="P30" s="8">
        <v>327770</v>
      </c>
      <c r="Q30" s="8">
        <v>70013</v>
      </c>
      <c r="R30" s="33">
        <f t="shared" si="1"/>
        <v>2044</v>
      </c>
      <c r="S30" s="8">
        <v>127.17</v>
      </c>
      <c r="T30" s="8">
        <v>4675.5</v>
      </c>
      <c r="U30" s="11" t="s">
        <v>32</v>
      </c>
      <c r="V30" s="35">
        <v>321.4</v>
      </c>
      <c r="W30" s="38">
        <f t="shared" si="2"/>
        <v>384.19999999999993</v>
      </c>
      <c r="X30" s="22"/>
      <c r="Y30" s="30">
        <v>384.19999999999993</v>
      </c>
      <c r="Z30" s="22">
        <f t="shared" si="3"/>
        <v>433.3000000000011</v>
      </c>
      <c r="AA30" s="22">
        <f t="shared" si="4"/>
        <v>-49.10000000000116</v>
      </c>
    </row>
    <row r="31" spans="1:27" ht="18" customHeight="1">
      <c r="A31" s="3">
        <v>21</v>
      </c>
      <c r="B31" s="5" t="s">
        <v>53</v>
      </c>
      <c r="C31" s="3">
        <v>1960</v>
      </c>
      <c r="D31" s="3"/>
      <c r="E31" s="6" t="s">
        <v>37</v>
      </c>
      <c r="F31" s="7">
        <v>5</v>
      </c>
      <c r="G31" s="7">
        <v>4</v>
      </c>
      <c r="H31" s="8">
        <v>3400.7</v>
      </c>
      <c r="I31" s="8">
        <v>3129.4</v>
      </c>
      <c r="J31" s="8">
        <v>2650.4</v>
      </c>
      <c r="K31" s="9">
        <v>121</v>
      </c>
      <c r="L31" s="10" t="s">
        <v>31</v>
      </c>
      <c r="M31" s="8">
        <v>1637068</v>
      </c>
      <c r="N31" s="8">
        <v>1172010</v>
      </c>
      <c r="O31" s="8">
        <v>0</v>
      </c>
      <c r="P31" s="8">
        <v>383205</v>
      </c>
      <c r="Q31" s="8">
        <v>81853</v>
      </c>
      <c r="R31" s="33">
        <f t="shared" si="1"/>
        <v>9597</v>
      </c>
      <c r="S31" s="8">
        <v>523.13</v>
      </c>
      <c r="T31" s="8">
        <v>4675.5</v>
      </c>
      <c r="U31" s="11" t="s">
        <v>32</v>
      </c>
      <c r="V31" s="35">
        <v>366.9</v>
      </c>
      <c r="W31" s="38">
        <f t="shared" si="2"/>
        <v>323.9</v>
      </c>
      <c r="X31" s="22">
        <v>43</v>
      </c>
      <c r="Y31" s="30">
        <v>366.9</v>
      </c>
      <c r="Z31" s="22">
        <f t="shared" si="3"/>
        <v>479</v>
      </c>
      <c r="AA31" s="22">
        <f t="shared" si="4"/>
        <v>-112.10000000000002</v>
      </c>
    </row>
    <row r="32" spans="1:27" ht="18" customHeight="1">
      <c r="A32" s="3">
        <v>22</v>
      </c>
      <c r="B32" s="5" t="s">
        <v>54</v>
      </c>
      <c r="C32" s="3">
        <v>1979</v>
      </c>
      <c r="D32" s="3"/>
      <c r="E32" s="6" t="s">
        <v>37</v>
      </c>
      <c r="F32" s="7">
        <v>5</v>
      </c>
      <c r="G32" s="7">
        <v>10</v>
      </c>
      <c r="H32" s="8">
        <v>6862.3</v>
      </c>
      <c r="I32" s="8">
        <v>6639.6</v>
      </c>
      <c r="J32" s="8">
        <v>5805.7</v>
      </c>
      <c r="K32" s="9">
        <v>236</v>
      </c>
      <c r="L32" s="10" t="s">
        <v>31</v>
      </c>
      <c r="M32" s="8">
        <v>2135496</v>
      </c>
      <c r="N32" s="8">
        <v>1528844</v>
      </c>
      <c r="O32" s="8">
        <v>0</v>
      </c>
      <c r="P32" s="8">
        <v>499877</v>
      </c>
      <c r="Q32" s="8">
        <v>106775</v>
      </c>
      <c r="R32" s="33">
        <f t="shared" si="1"/>
        <v>8515</v>
      </c>
      <c r="S32" s="8">
        <v>321.63</v>
      </c>
      <c r="T32" s="8">
        <v>4675.5</v>
      </c>
      <c r="U32" s="11" t="s">
        <v>32</v>
      </c>
      <c r="V32" s="35">
        <v>529.5</v>
      </c>
      <c r="W32" s="38">
        <f t="shared" si="2"/>
        <v>529.5</v>
      </c>
      <c r="X32" s="22"/>
      <c r="Y32" s="30">
        <v>529.5</v>
      </c>
      <c r="Z32" s="22">
        <f t="shared" si="3"/>
        <v>833.9000000000005</v>
      </c>
      <c r="AA32" s="22">
        <f t="shared" si="4"/>
        <v>-304.40000000000055</v>
      </c>
    </row>
    <row r="33" spans="1:27" ht="18" customHeight="1">
      <c r="A33" s="3">
        <v>23</v>
      </c>
      <c r="B33" s="5" t="s">
        <v>55</v>
      </c>
      <c r="C33" s="3">
        <v>1987</v>
      </c>
      <c r="D33" s="3"/>
      <c r="E33" s="6" t="s">
        <v>37</v>
      </c>
      <c r="F33" s="7">
        <v>5</v>
      </c>
      <c r="G33" s="7">
        <v>10</v>
      </c>
      <c r="H33" s="8">
        <v>6868.1</v>
      </c>
      <c r="I33" s="8">
        <v>6644</v>
      </c>
      <c r="J33" s="8">
        <v>5513.4</v>
      </c>
      <c r="K33" s="9">
        <v>270</v>
      </c>
      <c r="L33" s="10" t="s">
        <v>31</v>
      </c>
      <c r="M33" s="8">
        <v>2750162</v>
      </c>
      <c r="N33" s="8">
        <v>1968896</v>
      </c>
      <c r="O33" s="8">
        <v>0</v>
      </c>
      <c r="P33" s="8">
        <v>643758</v>
      </c>
      <c r="Q33" s="8">
        <v>137508</v>
      </c>
      <c r="R33" s="33">
        <f t="shared" si="1"/>
        <v>18240</v>
      </c>
      <c r="S33" s="8">
        <v>413.93</v>
      </c>
      <c r="T33" s="8">
        <v>4675.5</v>
      </c>
      <c r="U33" s="11" t="s">
        <v>32</v>
      </c>
      <c r="V33" s="35">
        <v>881.3</v>
      </c>
      <c r="W33" s="38">
        <f t="shared" si="2"/>
        <v>982.5</v>
      </c>
      <c r="X33" s="22"/>
      <c r="Y33" s="30">
        <v>982.5</v>
      </c>
      <c r="Z33" s="22">
        <f t="shared" si="3"/>
        <v>1130.6000000000004</v>
      </c>
      <c r="AA33" s="22">
        <f t="shared" si="4"/>
        <v>-148.10000000000036</v>
      </c>
    </row>
    <row r="34" spans="1:27" ht="18" customHeight="1">
      <c r="A34" s="3">
        <v>24</v>
      </c>
      <c r="B34" s="5" t="s">
        <v>56</v>
      </c>
      <c r="C34" s="3">
        <v>1985</v>
      </c>
      <c r="D34" s="3"/>
      <c r="E34" s="6" t="s">
        <v>37</v>
      </c>
      <c r="F34" s="7">
        <v>9</v>
      </c>
      <c r="G34" s="7">
        <v>2</v>
      </c>
      <c r="H34" s="8">
        <v>3744.2</v>
      </c>
      <c r="I34" s="8">
        <v>3710.8</v>
      </c>
      <c r="J34" s="8">
        <v>3167.3</v>
      </c>
      <c r="K34" s="9">
        <v>179</v>
      </c>
      <c r="L34" s="10" t="s">
        <v>31</v>
      </c>
      <c r="M34" s="8">
        <v>579090</v>
      </c>
      <c r="N34" s="8">
        <v>414582</v>
      </c>
      <c r="O34" s="8">
        <v>0</v>
      </c>
      <c r="P34" s="8">
        <v>135553</v>
      </c>
      <c r="Q34" s="8">
        <v>28955</v>
      </c>
      <c r="R34" s="33">
        <f t="shared" si="1"/>
        <v>5059</v>
      </c>
      <c r="S34" s="8">
        <v>156.06</v>
      </c>
      <c r="T34" s="8">
        <v>4675.5</v>
      </c>
      <c r="U34" s="11" t="s">
        <v>32</v>
      </c>
      <c r="V34" s="35">
        <v>648.3</v>
      </c>
      <c r="W34" s="38">
        <f t="shared" si="2"/>
        <v>648.3000000000001</v>
      </c>
      <c r="X34" s="22"/>
      <c r="Y34" s="30">
        <v>648.3000000000001</v>
      </c>
      <c r="Z34" s="22">
        <f t="shared" si="3"/>
        <v>543.5</v>
      </c>
      <c r="AA34" s="22">
        <f t="shared" si="4"/>
        <v>104.80000000000007</v>
      </c>
    </row>
    <row r="35" spans="1:27" ht="18" customHeight="1">
      <c r="A35" s="3">
        <v>25</v>
      </c>
      <c r="B35" s="5" t="s">
        <v>57</v>
      </c>
      <c r="C35" s="3">
        <v>1980</v>
      </c>
      <c r="D35" s="3"/>
      <c r="E35" s="6" t="s">
        <v>30</v>
      </c>
      <c r="F35" s="7">
        <v>5</v>
      </c>
      <c r="G35" s="7">
        <v>6</v>
      </c>
      <c r="H35" s="8">
        <v>5425.7</v>
      </c>
      <c r="I35" s="8">
        <v>4387.5</v>
      </c>
      <c r="J35" s="8">
        <v>3839.6</v>
      </c>
      <c r="K35" s="9">
        <v>207</v>
      </c>
      <c r="L35" s="10" t="s">
        <v>31</v>
      </c>
      <c r="M35" s="8">
        <v>996500</v>
      </c>
      <c r="N35" s="8">
        <v>713414</v>
      </c>
      <c r="O35" s="8">
        <v>0</v>
      </c>
      <c r="P35" s="8">
        <v>233261</v>
      </c>
      <c r="Q35" s="8">
        <v>49825</v>
      </c>
      <c r="R35" s="33">
        <f t="shared" si="1"/>
        <v>6816</v>
      </c>
      <c r="S35" s="8">
        <v>227.12</v>
      </c>
      <c r="T35" s="8">
        <v>4675.5</v>
      </c>
      <c r="U35" s="11" t="s">
        <v>32</v>
      </c>
      <c r="V35" s="35">
        <v>600.2</v>
      </c>
      <c r="W35" s="38">
        <f t="shared" si="2"/>
        <v>658.8000000000001</v>
      </c>
      <c r="X35" s="22"/>
      <c r="Y35" s="30">
        <v>658.8000000000001</v>
      </c>
      <c r="Z35" s="22">
        <f t="shared" si="3"/>
        <v>547.9000000000001</v>
      </c>
      <c r="AA35" s="22">
        <f t="shared" si="4"/>
        <v>110.89999999999998</v>
      </c>
    </row>
    <row r="36" spans="1:27" ht="18" customHeight="1">
      <c r="A36" s="3">
        <v>26</v>
      </c>
      <c r="B36" s="5" t="s">
        <v>58</v>
      </c>
      <c r="C36" s="3">
        <v>1957</v>
      </c>
      <c r="D36" s="3"/>
      <c r="E36" s="6" t="s">
        <v>37</v>
      </c>
      <c r="F36" s="7">
        <v>5</v>
      </c>
      <c r="G36" s="7">
        <v>3</v>
      </c>
      <c r="H36" s="8">
        <v>4339.2</v>
      </c>
      <c r="I36" s="8">
        <v>3954.4</v>
      </c>
      <c r="J36" s="8">
        <v>3189.4</v>
      </c>
      <c r="K36" s="9">
        <v>100</v>
      </c>
      <c r="L36" s="10" t="s">
        <v>31</v>
      </c>
      <c r="M36" s="8">
        <v>2267435</v>
      </c>
      <c r="N36" s="8">
        <v>1623302</v>
      </c>
      <c r="O36" s="8">
        <v>0</v>
      </c>
      <c r="P36" s="8">
        <v>530761</v>
      </c>
      <c r="Q36" s="8">
        <v>113372</v>
      </c>
      <c r="R36" s="33">
        <f t="shared" si="1"/>
        <v>21402</v>
      </c>
      <c r="S36" s="8">
        <v>573.4</v>
      </c>
      <c r="T36" s="8">
        <v>4675.5</v>
      </c>
      <c r="U36" s="11" t="s">
        <v>32</v>
      </c>
      <c r="V36" s="41">
        <v>746.5</v>
      </c>
      <c r="W36" s="38">
        <f t="shared" si="2"/>
        <v>234.5999999999999</v>
      </c>
      <c r="X36" s="22">
        <v>576.2</v>
      </c>
      <c r="Y36" s="30">
        <v>810.8</v>
      </c>
      <c r="Z36" s="22">
        <f t="shared" si="3"/>
        <v>765</v>
      </c>
      <c r="AA36" s="22">
        <f t="shared" si="4"/>
        <v>45.799999999999955</v>
      </c>
    </row>
    <row r="37" spans="1:27" ht="18" customHeight="1">
      <c r="A37" s="3">
        <v>27</v>
      </c>
      <c r="B37" s="5" t="s">
        <v>59</v>
      </c>
      <c r="C37" s="3">
        <v>1963</v>
      </c>
      <c r="D37" s="3"/>
      <c r="E37" s="6" t="s">
        <v>30</v>
      </c>
      <c r="F37" s="7">
        <v>5</v>
      </c>
      <c r="G37" s="7">
        <v>4</v>
      </c>
      <c r="H37" s="8">
        <v>3916</v>
      </c>
      <c r="I37" s="8">
        <v>3572.3</v>
      </c>
      <c r="J37" s="8">
        <v>3120.9</v>
      </c>
      <c r="K37" s="9">
        <v>173</v>
      </c>
      <c r="L37" s="10" t="s">
        <v>31</v>
      </c>
      <c r="M37" s="8">
        <v>431600</v>
      </c>
      <c r="N37" s="8">
        <v>308991</v>
      </c>
      <c r="O37" s="8">
        <v>0</v>
      </c>
      <c r="P37" s="8">
        <v>101029</v>
      </c>
      <c r="Q37" s="8">
        <v>21580</v>
      </c>
      <c r="R37" s="33">
        <f t="shared" si="1"/>
        <v>2599</v>
      </c>
      <c r="S37" s="8">
        <v>120.82</v>
      </c>
      <c r="T37" s="8">
        <v>4675.5</v>
      </c>
      <c r="U37" s="11" t="s">
        <v>32</v>
      </c>
      <c r="V37" s="35">
        <v>430.3</v>
      </c>
      <c r="W37" s="38">
        <f t="shared" si="2"/>
        <v>492.3</v>
      </c>
      <c r="X37" s="22"/>
      <c r="Y37" s="30">
        <v>492.3</v>
      </c>
      <c r="Z37" s="22">
        <f t="shared" si="3"/>
        <v>451.4000000000001</v>
      </c>
      <c r="AA37" s="22">
        <f t="shared" si="4"/>
        <v>40.89999999999992</v>
      </c>
    </row>
    <row r="38" spans="1:27" ht="18" customHeight="1">
      <c r="A38" s="3">
        <v>28</v>
      </c>
      <c r="B38" s="5" t="s">
        <v>60</v>
      </c>
      <c r="C38" s="3">
        <v>1938</v>
      </c>
      <c r="D38" s="3"/>
      <c r="E38" s="6" t="s">
        <v>37</v>
      </c>
      <c r="F38" s="7">
        <v>2</v>
      </c>
      <c r="G38" s="7">
        <v>2</v>
      </c>
      <c r="H38" s="8">
        <v>603.5</v>
      </c>
      <c r="I38" s="8">
        <v>532.5</v>
      </c>
      <c r="J38" s="8">
        <v>422.6</v>
      </c>
      <c r="K38" s="9">
        <v>24</v>
      </c>
      <c r="L38" s="10" t="s">
        <v>31</v>
      </c>
      <c r="M38" s="8">
        <v>787212</v>
      </c>
      <c r="N38" s="8">
        <v>563581</v>
      </c>
      <c r="O38" s="8">
        <v>0</v>
      </c>
      <c r="P38" s="8">
        <v>184271</v>
      </c>
      <c r="Q38" s="8">
        <v>39360</v>
      </c>
      <c r="R38" s="33">
        <f t="shared" si="1"/>
        <v>8123</v>
      </c>
      <c r="S38" s="8">
        <v>1478.33</v>
      </c>
      <c r="T38" s="8">
        <v>4675.5</v>
      </c>
      <c r="U38" s="11" t="s">
        <v>32</v>
      </c>
      <c r="V38" s="35">
        <v>109.9</v>
      </c>
      <c r="W38" s="38">
        <v>109.9</v>
      </c>
      <c r="X38" s="22"/>
      <c r="Y38" s="30">
        <v>109.9</v>
      </c>
      <c r="Z38" s="22">
        <f t="shared" si="3"/>
        <v>109.89999999999998</v>
      </c>
      <c r="AA38" s="22">
        <f t="shared" si="4"/>
        <v>0</v>
      </c>
    </row>
    <row r="39" spans="1:27" ht="18" customHeight="1">
      <c r="A39" s="3">
        <v>29</v>
      </c>
      <c r="B39" s="5" t="s">
        <v>61</v>
      </c>
      <c r="C39" s="3">
        <v>1967</v>
      </c>
      <c r="D39" s="3"/>
      <c r="E39" s="6" t="s">
        <v>37</v>
      </c>
      <c r="F39" s="7">
        <v>4</v>
      </c>
      <c r="G39" s="7">
        <v>4</v>
      </c>
      <c r="H39" s="8">
        <v>2766.7</v>
      </c>
      <c r="I39" s="8">
        <v>2540.5</v>
      </c>
      <c r="J39" s="8">
        <v>1274.7</v>
      </c>
      <c r="K39" s="9">
        <v>121</v>
      </c>
      <c r="L39" s="10" t="s">
        <v>31</v>
      </c>
      <c r="M39" s="8">
        <v>3005414</v>
      </c>
      <c r="N39" s="8">
        <v>2151636</v>
      </c>
      <c r="O39" s="8">
        <v>0</v>
      </c>
      <c r="P39" s="8">
        <v>703507</v>
      </c>
      <c r="Q39" s="8">
        <v>150271</v>
      </c>
      <c r="R39" s="33">
        <f t="shared" si="1"/>
        <v>33266</v>
      </c>
      <c r="S39" s="8">
        <v>1183</v>
      </c>
      <c r="T39" s="8">
        <v>4675.5</v>
      </c>
      <c r="U39" s="11" t="s">
        <v>32</v>
      </c>
      <c r="V39" s="35">
        <v>562.4</v>
      </c>
      <c r="W39" s="38">
        <f t="shared" si="2"/>
        <v>606.1</v>
      </c>
      <c r="X39" s="22"/>
      <c r="Y39" s="30">
        <v>606.1</v>
      </c>
      <c r="Z39" s="22">
        <f t="shared" si="3"/>
        <v>1265.8</v>
      </c>
      <c r="AA39" s="22">
        <f t="shared" si="4"/>
        <v>-659.6999999999999</v>
      </c>
    </row>
    <row r="40" spans="1:27" ht="18" customHeight="1">
      <c r="A40" s="3">
        <v>30</v>
      </c>
      <c r="B40" s="5" t="s">
        <v>62</v>
      </c>
      <c r="C40" s="3">
        <v>1951</v>
      </c>
      <c r="D40" s="3"/>
      <c r="E40" s="6" t="s">
        <v>37</v>
      </c>
      <c r="F40" s="7">
        <v>2</v>
      </c>
      <c r="G40" s="7">
        <v>1</v>
      </c>
      <c r="H40" s="8">
        <v>503.2</v>
      </c>
      <c r="I40" s="8">
        <v>484.3</v>
      </c>
      <c r="J40" s="8">
        <v>238.9</v>
      </c>
      <c r="K40" s="9">
        <v>25</v>
      </c>
      <c r="L40" s="10" t="s">
        <v>31</v>
      </c>
      <c r="M40" s="8">
        <v>1816760</v>
      </c>
      <c r="N40" s="8">
        <v>1300655</v>
      </c>
      <c r="O40" s="8">
        <v>0</v>
      </c>
      <c r="P40" s="8">
        <v>425267</v>
      </c>
      <c r="Q40" s="8">
        <v>90838</v>
      </c>
      <c r="R40" s="33">
        <f t="shared" si="1"/>
        <v>35600</v>
      </c>
      <c r="S40" s="8">
        <v>3751.31</v>
      </c>
      <c r="T40" s="8">
        <v>4675.5</v>
      </c>
      <c r="U40" s="11" t="s">
        <v>32</v>
      </c>
      <c r="V40" s="34">
        <v>189.8</v>
      </c>
      <c r="W40" s="38">
        <f t="shared" si="2"/>
        <v>189.8</v>
      </c>
      <c r="X40" s="22"/>
      <c r="Y40" s="30">
        <v>189.8</v>
      </c>
      <c r="Z40" s="22">
        <f t="shared" si="3"/>
        <v>245.4</v>
      </c>
      <c r="AA40" s="22">
        <f t="shared" si="4"/>
        <v>-55.599999999999994</v>
      </c>
    </row>
    <row r="41" spans="1:27" ht="18" customHeight="1">
      <c r="A41" s="3">
        <v>31</v>
      </c>
      <c r="B41" s="5" t="s">
        <v>63</v>
      </c>
      <c r="C41" s="3">
        <v>1977</v>
      </c>
      <c r="D41" s="3"/>
      <c r="E41" s="6" t="s">
        <v>37</v>
      </c>
      <c r="F41" s="7">
        <v>5</v>
      </c>
      <c r="G41" s="7">
        <v>8</v>
      </c>
      <c r="H41" s="8">
        <v>7691.5</v>
      </c>
      <c r="I41" s="8">
        <v>6195.3</v>
      </c>
      <c r="J41" s="8">
        <v>5455.2</v>
      </c>
      <c r="K41" s="9">
        <v>328</v>
      </c>
      <c r="L41" s="10" t="s">
        <v>31</v>
      </c>
      <c r="M41" s="8">
        <v>1554800</v>
      </c>
      <c r="N41" s="8">
        <v>1113112</v>
      </c>
      <c r="O41" s="8">
        <v>0</v>
      </c>
      <c r="P41" s="8">
        <v>363948</v>
      </c>
      <c r="Q41" s="8">
        <v>77740</v>
      </c>
      <c r="R41" s="33">
        <f t="shared" si="1"/>
        <v>3667</v>
      </c>
      <c r="S41" s="8">
        <v>250.96</v>
      </c>
      <c r="T41" s="8">
        <v>4675.5</v>
      </c>
      <c r="U41" s="11" t="s">
        <v>32</v>
      </c>
      <c r="V41" s="35">
        <v>292.2</v>
      </c>
      <c r="W41" s="38">
        <f t="shared" si="2"/>
        <v>514.1</v>
      </c>
      <c r="X41" s="22"/>
      <c r="Y41" s="30">
        <v>514.1</v>
      </c>
      <c r="Z41" s="22">
        <f t="shared" si="3"/>
        <v>740.1000000000004</v>
      </c>
      <c r="AA41" s="22">
        <f t="shared" si="4"/>
        <v>-226.00000000000034</v>
      </c>
    </row>
    <row r="42" spans="1:27" ht="18" customHeight="1">
      <c r="A42" s="3">
        <v>32</v>
      </c>
      <c r="B42" s="5" t="s">
        <v>64</v>
      </c>
      <c r="C42" s="3">
        <v>1959</v>
      </c>
      <c r="D42" s="3"/>
      <c r="E42" s="6" t="s">
        <v>37</v>
      </c>
      <c r="F42" s="7">
        <v>4</v>
      </c>
      <c r="G42" s="7">
        <v>2</v>
      </c>
      <c r="H42" s="8">
        <v>1376.5</v>
      </c>
      <c r="I42" s="8">
        <v>1241.7</v>
      </c>
      <c r="J42" s="8">
        <v>1241.7</v>
      </c>
      <c r="K42" s="9">
        <v>42</v>
      </c>
      <c r="L42" s="10" t="s">
        <v>31</v>
      </c>
      <c r="M42" s="8">
        <v>749600</v>
      </c>
      <c r="N42" s="8">
        <v>536654</v>
      </c>
      <c r="O42" s="8">
        <v>0</v>
      </c>
      <c r="P42" s="8">
        <v>175466</v>
      </c>
      <c r="Q42" s="8">
        <v>37480</v>
      </c>
      <c r="R42" s="33">
        <f t="shared" si="1"/>
        <v>0</v>
      </c>
      <c r="S42" s="8">
        <v>603.69</v>
      </c>
      <c r="T42" s="8">
        <v>4675.5</v>
      </c>
      <c r="U42" s="11" t="s">
        <v>32</v>
      </c>
      <c r="V42" s="37">
        <v>0</v>
      </c>
      <c r="W42" s="39"/>
      <c r="Y42" s="31"/>
      <c r="Z42" s="22">
        <f t="shared" si="3"/>
        <v>0</v>
      </c>
      <c r="AA42" s="22">
        <f t="shared" si="4"/>
        <v>0</v>
      </c>
    </row>
    <row r="43" spans="1:27" ht="18" customHeight="1">
      <c r="A43" s="3">
        <v>33</v>
      </c>
      <c r="B43" s="5" t="s">
        <v>65</v>
      </c>
      <c r="C43" s="3">
        <v>1941</v>
      </c>
      <c r="D43" s="3"/>
      <c r="E43" s="6" t="s">
        <v>37</v>
      </c>
      <c r="F43" s="7">
        <v>4</v>
      </c>
      <c r="G43" s="7">
        <v>6</v>
      </c>
      <c r="H43" s="8">
        <v>4749.8</v>
      </c>
      <c r="I43" s="8">
        <v>3666.8</v>
      </c>
      <c r="J43" s="8">
        <v>3160.5</v>
      </c>
      <c r="K43" s="9">
        <v>157</v>
      </c>
      <c r="L43" s="10" t="s">
        <v>31</v>
      </c>
      <c r="M43" s="8">
        <v>635000</v>
      </c>
      <c r="N43" s="8">
        <v>454609</v>
      </c>
      <c r="O43" s="8">
        <v>0</v>
      </c>
      <c r="P43" s="8">
        <v>148641</v>
      </c>
      <c r="Q43" s="8">
        <v>31750</v>
      </c>
      <c r="R43" s="33">
        <f t="shared" si="1"/>
        <v>5924</v>
      </c>
      <c r="S43" s="8">
        <v>173.18</v>
      </c>
      <c r="T43" s="8">
        <v>4675.5</v>
      </c>
      <c r="U43" s="11" t="s">
        <v>32</v>
      </c>
      <c r="V43" s="35">
        <v>684.2</v>
      </c>
      <c r="W43" s="38">
        <f aca="true" t="shared" si="5" ref="W43:W53">Y43-X43</f>
        <v>398.5</v>
      </c>
      <c r="X43" s="22">
        <f>90.2+97.1+98.4</f>
        <v>285.70000000000005</v>
      </c>
      <c r="Y43" s="30">
        <v>684.2</v>
      </c>
      <c r="Z43" s="22">
        <f t="shared" si="3"/>
        <v>506.3000000000002</v>
      </c>
      <c r="AA43" s="22">
        <f t="shared" si="4"/>
        <v>177.89999999999986</v>
      </c>
    </row>
    <row r="44" spans="1:27" ht="18" customHeight="1">
      <c r="A44" s="3">
        <v>34</v>
      </c>
      <c r="B44" s="5" t="s">
        <v>66</v>
      </c>
      <c r="C44" s="3">
        <v>1983</v>
      </c>
      <c r="D44" s="3"/>
      <c r="E44" s="6" t="s">
        <v>37</v>
      </c>
      <c r="F44" s="7">
        <v>5</v>
      </c>
      <c r="G44" s="7">
        <v>8</v>
      </c>
      <c r="H44" s="8">
        <v>7262.62</v>
      </c>
      <c r="I44" s="8">
        <v>5263.3</v>
      </c>
      <c r="J44" s="8">
        <v>4780.12</v>
      </c>
      <c r="K44" s="9">
        <v>218</v>
      </c>
      <c r="L44" s="10" t="s">
        <v>31</v>
      </c>
      <c r="M44" s="8">
        <v>1806199</v>
      </c>
      <c r="N44" s="8">
        <v>1293094</v>
      </c>
      <c r="O44" s="8">
        <v>0</v>
      </c>
      <c r="P44" s="8">
        <v>422795</v>
      </c>
      <c r="Q44" s="8">
        <v>90310</v>
      </c>
      <c r="R44" s="33">
        <f t="shared" si="1"/>
        <v>6083</v>
      </c>
      <c r="S44" s="8">
        <v>343.17</v>
      </c>
      <c r="T44" s="8">
        <v>4675.5</v>
      </c>
      <c r="U44" s="11" t="s">
        <v>32</v>
      </c>
      <c r="V44" s="35">
        <v>354.5</v>
      </c>
      <c r="W44" s="38">
        <f t="shared" si="5"/>
        <v>429.3</v>
      </c>
      <c r="X44" s="22"/>
      <c r="Y44" s="30">
        <v>429.3</v>
      </c>
      <c r="Z44" s="22">
        <f t="shared" si="3"/>
        <v>483.1800000000003</v>
      </c>
      <c r="AA44" s="22">
        <f t="shared" si="4"/>
        <v>-53.88000000000028</v>
      </c>
    </row>
    <row r="45" spans="1:27" ht="18" customHeight="1">
      <c r="A45" s="3">
        <v>35</v>
      </c>
      <c r="B45" s="5" t="s">
        <v>67</v>
      </c>
      <c r="C45" s="3">
        <v>1968</v>
      </c>
      <c r="D45" s="3"/>
      <c r="E45" s="6" t="s">
        <v>30</v>
      </c>
      <c r="F45" s="7">
        <v>5</v>
      </c>
      <c r="G45" s="7">
        <v>4</v>
      </c>
      <c r="H45" s="8">
        <v>3852.4</v>
      </c>
      <c r="I45" s="8">
        <v>3520.4</v>
      </c>
      <c r="J45" s="8">
        <v>3470.1</v>
      </c>
      <c r="K45" s="9">
        <v>175</v>
      </c>
      <c r="L45" s="10" t="s">
        <v>31</v>
      </c>
      <c r="M45" s="8">
        <v>939200</v>
      </c>
      <c r="N45" s="8">
        <v>672392</v>
      </c>
      <c r="O45" s="8">
        <v>0</v>
      </c>
      <c r="P45" s="8">
        <v>219848</v>
      </c>
      <c r="Q45" s="8">
        <v>46960</v>
      </c>
      <c r="R45" s="33">
        <f t="shared" si="1"/>
        <v>9139</v>
      </c>
      <c r="S45" s="8">
        <v>266.79</v>
      </c>
      <c r="T45" s="8">
        <v>4675.5</v>
      </c>
      <c r="U45" s="11" t="s">
        <v>32</v>
      </c>
      <c r="V45" s="35">
        <v>685.1</v>
      </c>
      <c r="W45" s="38">
        <f t="shared" si="5"/>
        <v>828.6</v>
      </c>
      <c r="X45" s="22"/>
      <c r="Y45" s="30">
        <v>828.6</v>
      </c>
      <c r="Z45" s="22">
        <f t="shared" si="3"/>
        <v>50.30000000000018</v>
      </c>
      <c r="AA45" s="22">
        <f t="shared" si="4"/>
        <v>778.2999999999998</v>
      </c>
    </row>
    <row r="46" spans="1:27" ht="18" customHeight="1">
      <c r="A46" s="3">
        <v>36</v>
      </c>
      <c r="B46" s="5" t="s">
        <v>68</v>
      </c>
      <c r="C46" s="3">
        <v>1967</v>
      </c>
      <c r="D46" s="3"/>
      <c r="E46" s="6" t="s">
        <v>30</v>
      </c>
      <c r="F46" s="7">
        <v>5</v>
      </c>
      <c r="G46" s="7">
        <v>4</v>
      </c>
      <c r="H46" s="8">
        <v>3857.8</v>
      </c>
      <c r="I46" s="8">
        <v>3545.8</v>
      </c>
      <c r="J46" s="8">
        <v>2848.5</v>
      </c>
      <c r="K46" s="9">
        <v>177</v>
      </c>
      <c r="L46" s="10" t="s">
        <v>31</v>
      </c>
      <c r="M46" s="8">
        <v>1794600</v>
      </c>
      <c r="N46" s="8">
        <v>1284790</v>
      </c>
      <c r="O46" s="8">
        <v>0</v>
      </c>
      <c r="P46" s="8">
        <v>420080</v>
      </c>
      <c r="Q46" s="8">
        <v>89730</v>
      </c>
      <c r="R46" s="33">
        <f t="shared" si="1"/>
        <v>18066</v>
      </c>
      <c r="S46" s="8">
        <v>506.12</v>
      </c>
      <c r="T46" s="8">
        <v>4675.5</v>
      </c>
      <c r="U46" s="11" t="s">
        <v>32</v>
      </c>
      <c r="V46" s="35">
        <v>713.9</v>
      </c>
      <c r="W46" s="38">
        <f t="shared" si="5"/>
        <v>713.9</v>
      </c>
      <c r="X46" s="22"/>
      <c r="Y46" s="30">
        <v>713.9</v>
      </c>
      <c r="Z46" s="22">
        <f t="shared" si="3"/>
        <v>697.3000000000002</v>
      </c>
      <c r="AA46" s="22">
        <f t="shared" si="4"/>
        <v>16.599999999999795</v>
      </c>
    </row>
    <row r="47" spans="1:27" ht="18" customHeight="1">
      <c r="A47" s="3">
        <v>37</v>
      </c>
      <c r="B47" s="5" t="s">
        <v>69</v>
      </c>
      <c r="C47" s="3">
        <v>1994</v>
      </c>
      <c r="D47" s="3"/>
      <c r="E47" s="6" t="s">
        <v>37</v>
      </c>
      <c r="F47" s="7">
        <v>5</v>
      </c>
      <c r="G47" s="7">
        <v>6</v>
      </c>
      <c r="H47" s="8">
        <v>5876.5</v>
      </c>
      <c r="I47" s="8">
        <v>4219.9</v>
      </c>
      <c r="J47" s="8">
        <v>2185.7</v>
      </c>
      <c r="K47" s="9">
        <v>204</v>
      </c>
      <c r="L47" s="10" t="s">
        <v>31</v>
      </c>
      <c r="M47" s="8">
        <v>897265</v>
      </c>
      <c r="N47" s="8">
        <v>642370</v>
      </c>
      <c r="O47" s="8">
        <v>0</v>
      </c>
      <c r="P47" s="8">
        <v>210032</v>
      </c>
      <c r="Q47" s="8">
        <v>44863</v>
      </c>
      <c r="R47" s="33">
        <f t="shared" si="1"/>
        <v>525</v>
      </c>
      <c r="S47" s="8">
        <v>212.63</v>
      </c>
      <c r="T47" s="8">
        <v>4675.5</v>
      </c>
      <c r="U47" s="11" t="s">
        <v>32</v>
      </c>
      <c r="V47" s="35">
        <v>49.4</v>
      </c>
      <c r="W47" s="38">
        <f t="shared" si="5"/>
        <v>49.4</v>
      </c>
      <c r="X47" s="22"/>
      <c r="Y47" s="30">
        <v>49.4</v>
      </c>
      <c r="Z47" s="22">
        <f t="shared" si="3"/>
        <v>2034.1999999999998</v>
      </c>
      <c r="AA47" s="22">
        <f t="shared" si="4"/>
        <v>-1984.7999999999997</v>
      </c>
    </row>
    <row r="48" spans="1:27" ht="18" customHeight="1">
      <c r="A48" s="3">
        <v>38</v>
      </c>
      <c r="B48" s="5" t="s">
        <v>70</v>
      </c>
      <c r="C48" s="3">
        <v>1953</v>
      </c>
      <c r="D48" s="3"/>
      <c r="E48" s="6" t="s">
        <v>37</v>
      </c>
      <c r="F48" s="7">
        <v>2</v>
      </c>
      <c r="G48" s="7">
        <v>2</v>
      </c>
      <c r="H48" s="8">
        <v>431.1</v>
      </c>
      <c r="I48" s="8">
        <v>383.7</v>
      </c>
      <c r="J48" s="8">
        <v>250</v>
      </c>
      <c r="K48" s="9">
        <v>18</v>
      </c>
      <c r="L48" s="10" t="s">
        <v>31</v>
      </c>
      <c r="M48" s="8">
        <v>548191</v>
      </c>
      <c r="N48" s="8">
        <v>392461</v>
      </c>
      <c r="O48" s="8">
        <v>0</v>
      </c>
      <c r="P48" s="8">
        <v>128321</v>
      </c>
      <c r="Q48" s="8">
        <v>27409</v>
      </c>
      <c r="R48" s="33">
        <f t="shared" si="1"/>
        <v>9551</v>
      </c>
      <c r="S48" s="8">
        <v>1428.7</v>
      </c>
      <c r="T48" s="8">
        <v>4675.5</v>
      </c>
      <c r="U48" s="11" t="s">
        <v>32</v>
      </c>
      <c r="V48" s="35">
        <v>133.7</v>
      </c>
      <c r="W48" s="38">
        <f t="shared" si="5"/>
        <v>133.7</v>
      </c>
      <c r="X48" s="22"/>
      <c r="Y48" s="30">
        <v>133.7</v>
      </c>
      <c r="Z48" s="22">
        <f t="shared" si="3"/>
        <v>133.7</v>
      </c>
      <c r="AA48" s="22">
        <f t="shared" si="4"/>
        <v>0</v>
      </c>
    </row>
    <row r="49" spans="1:27" ht="18" customHeight="1">
      <c r="A49" s="3">
        <v>39</v>
      </c>
      <c r="B49" s="5" t="s">
        <v>71</v>
      </c>
      <c r="C49" s="3">
        <v>1953</v>
      </c>
      <c r="D49" s="3"/>
      <c r="E49" s="6" t="s">
        <v>37</v>
      </c>
      <c r="F49" s="7">
        <v>2</v>
      </c>
      <c r="G49" s="7">
        <v>2</v>
      </c>
      <c r="H49" s="8">
        <v>420.6</v>
      </c>
      <c r="I49" s="8">
        <v>388.4</v>
      </c>
      <c r="J49" s="8">
        <v>280.1</v>
      </c>
      <c r="K49" s="9">
        <v>27</v>
      </c>
      <c r="L49" s="10" t="s">
        <v>31</v>
      </c>
      <c r="M49" s="8">
        <v>503347</v>
      </c>
      <c r="N49" s="8">
        <v>360356</v>
      </c>
      <c r="O49" s="8">
        <v>0</v>
      </c>
      <c r="P49" s="8">
        <v>117824</v>
      </c>
      <c r="Q49" s="8">
        <v>25167</v>
      </c>
      <c r="R49" s="33">
        <f t="shared" si="1"/>
        <v>7017</v>
      </c>
      <c r="S49" s="8">
        <v>1295.95</v>
      </c>
      <c r="T49" s="8">
        <v>4675.5</v>
      </c>
      <c r="U49" s="11" t="s">
        <v>32</v>
      </c>
      <c r="V49" s="35">
        <v>108.3</v>
      </c>
      <c r="W49" s="38">
        <f t="shared" si="5"/>
        <v>108.30000000000001</v>
      </c>
      <c r="X49" s="22"/>
      <c r="Y49" s="30">
        <v>108.30000000000001</v>
      </c>
      <c r="Z49" s="22">
        <f t="shared" si="3"/>
        <v>108.29999999999995</v>
      </c>
      <c r="AA49" s="22">
        <f t="shared" si="4"/>
        <v>0</v>
      </c>
    </row>
    <row r="50" spans="1:27" ht="18" customHeight="1">
      <c r="A50" s="3">
        <v>40</v>
      </c>
      <c r="B50" s="5" t="s">
        <v>72</v>
      </c>
      <c r="C50" s="3">
        <v>1954</v>
      </c>
      <c r="D50" s="3"/>
      <c r="E50" s="6" t="s">
        <v>37</v>
      </c>
      <c r="F50" s="7">
        <v>2</v>
      </c>
      <c r="G50" s="7">
        <v>1</v>
      </c>
      <c r="H50" s="8">
        <v>527.5</v>
      </c>
      <c r="I50" s="8">
        <v>483.7</v>
      </c>
      <c r="J50" s="8">
        <v>483.7</v>
      </c>
      <c r="K50" s="9">
        <v>19</v>
      </c>
      <c r="L50" s="10" t="s">
        <v>31</v>
      </c>
      <c r="M50" s="8">
        <v>501718</v>
      </c>
      <c r="N50" s="8">
        <v>359190</v>
      </c>
      <c r="O50" s="8"/>
      <c r="P50" s="8">
        <v>117442</v>
      </c>
      <c r="Q50" s="8">
        <v>25086</v>
      </c>
      <c r="R50" s="33">
        <f t="shared" si="1"/>
        <v>2816</v>
      </c>
      <c r="S50" s="8">
        <v>1037.25</v>
      </c>
      <c r="T50" s="8">
        <v>4675.5</v>
      </c>
      <c r="U50" s="11" t="s">
        <v>32</v>
      </c>
      <c r="V50" s="35">
        <v>54.3</v>
      </c>
      <c r="W50" s="38">
        <f t="shared" si="5"/>
        <v>54.3</v>
      </c>
      <c r="X50" s="22"/>
      <c r="Y50" s="30">
        <v>54.3</v>
      </c>
      <c r="Z50" s="22">
        <f t="shared" si="3"/>
        <v>0</v>
      </c>
      <c r="AA50" s="22">
        <f t="shared" si="4"/>
        <v>54.3</v>
      </c>
    </row>
    <row r="51" spans="1:27" ht="18" customHeight="1">
      <c r="A51" s="3">
        <v>41</v>
      </c>
      <c r="B51" s="5" t="s">
        <v>73</v>
      </c>
      <c r="C51" s="3">
        <v>1986</v>
      </c>
      <c r="D51" s="3"/>
      <c r="E51" s="6" t="s">
        <v>37</v>
      </c>
      <c r="F51" s="7">
        <v>5</v>
      </c>
      <c r="G51" s="7">
        <v>2</v>
      </c>
      <c r="H51" s="8">
        <v>3498.2</v>
      </c>
      <c r="I51" s="8">
        <v>3048.1</v>
      </c>
      <c r="J51" s="8">
        <v>2715.3</v>
      </c>
      <c r="K51" s="9">
        <v>218</v>
      </c>
      <c r="L51" s="10" t="s">
        <v>31</v>
      </c>
      <c r="M51" s="8">
        <v>835000</v>
      </c>
      <c r="N51" s="8">
        <v>597793</v>
      </c>
      <c r="O51" s="8">
        <v>0</v>
      </c>
      <c r="P51" s="8">
        <v>195457</v>
      </c>
      <c r="Q51" s="8">
        <v>41750</v>
      </c>
      <c r="R51" s="33">
        <f t="shared" si="1"/>
        <v>720</v>
      </c>
      <c r="S51" s="8">
        <v>273.94</v>
      </c>
      <c r="T51" s="8">
        <v>4675.5</v>
      </c>
      <c r="U51" s="11" t="s">
        <v>32</v>
      </c>
      <c r="V51" s="35">
        <v>52.6</v>
      </c>
      <c r="W51" s="38">
        <f t="shared" si="5"/>
        <v>52.599999999999994</v>
      </c>
      <c r="X51" s="22"/>
      <c r="Y51" s="30">
        <v>52.599999999999994</v>
      </c>
      <c r="Z51" s="22">
        <f t="shared" si="3"/>
        <v>332.7999999999997</v>
      </c>
      <c r="AA51" s="22">
        <f t="shared" si="4"/>
        <v>-280.1999999999997</v>
      </c>
    </row>
    <row r="52" spans="1:27" ht="18" customHeight="1">
      <c r="A52" s="3">
        <v>42</v>
      </c>
      <c r="B52" s="5" t="s">
        <v>74</v>
      </c>
      <c r="C52" s="3">
        <v>1961</v>
      </c>
      <c r="D52" s="3">
        <v>2010</v>
      </c>
      <c r="E52" s="6" t="s">
        <v>37</v>
      </c>
      <c r="F52" s="7">
        <v>3</v>
      </c>
      <c r="G52" s="7">
        <v>2</v>
      </c>
      <c r="H52" s="8">
        <v>980.4</v>
      </c>
      <c r="I52" s="8">
        <v>979.9</v>
      </c>
      <c r="J52" s="8">
        <v>785</v>
      </c>
      <c r="K52" s="9">
        <v>41</v>
      </c>
      <c r="L52" s="10" t="s">
        <v>31</v>
      </c>
      <c r="M52" s="8">
        <v>850000</v>
      </c>
      <c r="N52" s="8">
        <v>608532</v>
      </c>
      <c r="O52" s="8">
        <v>0</v>
      </c>
      <c r="P52" s="8">
        <v>198968</v>
      </c>
      <c r="Q52" s="8">
        <v>42500</v>
      </c>
      <c r="R52" s="33">
        <f t="shared" si="1"/>
        <v>8453</v>
      </c>
      <c r="S52" s="8">
        <v>867.44</v>
      </c>
      <c r="T52" s="8">
        <v>4675.5</v>
      </c>
      <c r="U52" s="11" t="s">
        <v>32</v>
      </c>
      <c r="V52" s="36">
        <v>194.9</v>
      </c>
      <c r="W52" s="38">
        <f t="shared" si="5"/>
        <v>237</v>
      </c>
      <c r="X52" s="22"/>
      <c r="Y52" s="30">
        <v>237</v>
      </c>
      <c r="Z52" s="22">
        <f t="shared" si="3"/>
        <v>194.89999999999998</v>
      </c>
      <c r="AA52" s="22">
        <f t="shared" si="4"/>
        <v>42.10000000000002</v>
      </c>
    </row>
    <row r="53" spans="1:27" ht="18" customHeight="1">
      <c r="A53" s="3">
        <v>43</v>
      </c>
      <c r="B53" s="5" t="s">
        <v>75</v>
      </c>
      <c r="C53" s="3">
        <v>1962</v>
      </c>
      <c r="D53" s="3"/>
      <c r="E53" s="6" t="s">
        <v>37</v>
      </c>
      <c r="F53" s="7">
        <v>3</v>
      </c>
      <c r="G53" s="7">
        <v>2</v>
      </c>
      <c r="H53" s="8">
        <v>1102.8</v>
      </c>
      <c r="I53" s="8">
        <v>905.2</v>
      </c>
      <c r="J53" s="8">
        <v>591.7</v>
      </c>
      <c r="K53" s="9">
        <v>42</v>
      </c>
      <c r="L53" s="10" t="s">
        <v>31</v>
      </c>
      <c r="M53" s="8">
        <v>895417</v>
      </c>
      <c r="N53" s="8">
        <v>641047</v>
      </c>
      <c r="O53" s="8">
        <v>0</v>
      </c>
      <c r="P53" s="8">
        <v>209599</v>
      </c>
      <c r="Q53" s="8">
        <v>44771</v>
      </c>
      <c r="R53" s="33">
        <f t="shared" si="1"/>
        <v>10441</v>
      </c>
      <c r="S53" s="8">
        <v>989.19</v>
      </c>
      <c r="T53" s="8">
        <v>4675.5</v>
      </c>
      <c r="U53" s="11" t="s">
        <v>32</v>
      </c>
      <c r="V53" s="35">
        <v>211.1</v>
      </c>
      <c r="W53" s="38">
        <f t="shared" si="5"/>
        <v>242.4</v>
      </c>
      <c r="X53" s="22"/>
      <c r="Y53" s="30">
        <v>242.4</v>
      </c>
      <c r="Z53" s="22">
        <f t="shared" si="3"/>
        <v>313.5</v>
      </c>
      <c r="AA53" s="22">
        <f t="shared" si="4"/>
        <v>-71.1</v>
      </c>
    </row>
    <row r="54" spans="1:27" ht="18" customHeight="1">
      <c r="A54" s="3">
        <v>44</v>
      </c>
      <c r="B54" s="5" t="s">
        <v>76</v>
      </c>
      <c r="C54" s="3">
        <v>1962</v>
      </c>
      <c r="D54" s="3"/>
      <c r="E54" s="6" t="s">
        <v>37</v>
      </c>
      <c r="F54" s="7">
        <v>2</v>
      </c>
      <c r="G54" s="7">
        <v>1</v>
      </c>
      <c r="H54" s="8">
        <v>312.3</v>
      </c>
      <c r="I54" s="8">
        <v>312</v>
      </c>
      <c r="J54" s="8">
        <v>312</v>
      </c>
      <c r="K54" s="9">
        <v>16</v>
      </c>
      <c r="L54" s="10" t="s">
        <v>31</v>
      </c>
      <c r="M54" s="8">
        <v>599000</v>
      </c>
      <c r="N54" s="8">
        <v>428836</v>
      </c>
      <c r="O54" s="8">
        <v>0</v>
      </c>
      <c r="P54" s="8">
        <v>140214</v>
      </c>
      <c r="Q54" s="8">
        <v>29950</v>
      </c>
      <c r="R54" s="33">
        <f t="shared" si="1"/>
        <v>0</v>
      </c>
      <c r="S54" s="8">
        <v>1919.87</v>
      </c>
      <c r="T54" s="8">
        <v>4675.5</v>
      </c>
      <c r="U54" s="11" t="s">
        <v>32</v>
      </c>
      <c r="V54" s="37">
        <v>0</v>
      </c>
      <c r="W54" s="39"/>
      <c r="Y54" s="31"/>
      <c r="Z54" s="22">
        <f t="shared" si="3"/>
        <v>0</v>
      </c>
      <c r="AA54" s="22">
        <f t="shared" si="4"/>
        <v>0</v>
      </c>
    </row>
    <row r="55" spans="1:27" ht="18" customHeight="1">
      <c r="A55" s="3">
        <v>45</v>
      </c>
      <c r="B55" s="5" t="s">
        <v>77</v>
      </c>
      <c r="C55" s="3">
        <v>1956</v>
      </c>
      <c r="D55" s="3"/>
      <c r="E55" s="6" t="s">
        <v>37</v>
      </c>
      <c r="F55" s="7">
        <v>3</v>
      </c>
      <c r="G55" s="7">
        <v>1</v>
      </c>
      <c r="H55" s="8">
        <v>1206.42</v>
      </c>
      <c r="I55" s="8">
        <v>926.2</v>
      </c>
      <c r="J55" s="8">
        <v>397.3</v>
      </c>
      <c r="K55" s="9">
        <v>38</v>
      </c>
      <c r="L55" s="10" t="s">
        <v>31</v>
      </c>
      <c r="M55" s="8">
        <v>933312</v>
      </c>
      <c r="N55" s="8">
        <v>668176</v>
      </c>
      <c r="O55" s="8">
        <v>0</v>
      </c>
      <c r="P55" s="8">
        <v>218470</v>
      </c>
      <c r="Q55" s="8">
        <v>46666</v>
      </c>
      <c r="R55" s="33">
        <f t="shared" si="1"/>
        <v>14773</v>
      </c>
      <c r="S55" s="8">
        <v>1007.68</v>
      </c>
      <c r="T55" s="8">
        <v>4675.5</v>
      </c>
      <c r="U55" s="11" t="s">
        <v>32</v>
      </c>
      <c r="V55" s="35">
        <v>293.2</v>
      </c>
      <c r="W55" s="38">
        <f>Y55-X55</f>
        <v>293.2</v>
      </c>
      <c r="X55" s="22"/>
      <c r="Y55" s="30">
        <v>293.2</v>
      </c>
      <c r="Z55" s="22">
        <f t="shared" si="3"/>
        <v>528.9000000000001</v>
      </c>
      <c r="AA55" s="22">
        <f t="shared" si="4"/>
        <v>-235.7000000000001</v>
      </c>
    </row>
    <row r="56" spans="1:27" ht="18" customHeight="1">
      <c r="A56" s="3">
        <v>46</v>
      </c>
      <c r="B56" s="5" t="s">
        <v>78</v>
      </c>
      <c r="C56" s="3">
        <v>1960</v>
      </c>
      <c r="D56" s="3"/>
      <c r="E56" s="6" t="s">
        <v>37</v>
      </c>
      <c r="F56" s="7">
        <v>2</v>
      </c>
      <c r="G56" s="7">
        <v>2</v>
      </c>
      <c r="H56" s="8">
        <v>686.7</v>
      </c>
      <c r="I56" s="8">
        <v>645.8</v>
      </c>
      <c r="J56" s="8">
        <v>484.2</v>
      </c>
      <c r="K56" s="9">
        <v>32</v>
      </c>
      <c r="L56" s="10" t="s">
        <v>31</v>
      </c>
      <c r="M56" s="8">
        <v>613091</v>
      </c>
      <c r="N56" s="8">
        <v>438924</v>
      </c>
      <c r="O56" s="8">
        <v>0</v>
      </c>
      <c r="P56" s="8">
        <v>143512</v>
      </c>
      <c r="Q56" s="8">
        <v>30655</v>
      </c>
      <c r="R56" s="33">
        <f t="shared" si="1"/>
        <v>7647</v>
      </c>
      <c r="S56" s="8">
        <v>949.35</v>
      </c>
      <c r="T56" s="8">
        <v>4675.5</v>
      </c>
      <c r="U56" s="11" t="s">
        <v>32</v>
      </c>
      <c r="V56" s="35">
        <v>161.1</v>
      </c>
      <c r="W56" s="38">
        <f>Y56-X56</f>
        <v>161.10000000000002</v>
      </c>
      <c r="X56" s="22"/>
      <c r="Y56" s="30">
        <v>161.10000000000002</v>
      </c>
      <c r="Z56" s="22">
        <f t="shared" si="3"/>
        <v>161.59999999999997</v>
      </c>
      <c r="AA56" s="22">
        <f t="shared" si="4"/>
        <v>-0.49999999999994316</v>
      </c>
    </row>
    <row r="57" spans="1:27" ht="18" customHeight="1">
      <c r="A57" s="3">
        <v>47</v>
      </c>
      <c r="B57" s="5" t="s">
        <v>79</v>
      </c>
      <c r="C57" s="3">
        <v>1951</v>
      </c>
      <c r="D57" s="3"/>
      <c r="E57" s="6" t="s">
        <v>37</v>
      </c>
      <c r="F57" s="7">
        <v>2</v>
      </c>
      <c r="G57" s="7">
        <v>1</v>
      </c>
      <c r="H57" s="8">
        <v>499.8</v>
      </c>
      <c r="I57" s="8">
        <v>481.1</v>
      </c>
      <c r="J57" s="8">
        <v>429.6</v>
      </c>
      <c r="K57" s="9">
        <v>21</v>
      </c>
      <c r="L57" s="10" t="s">
        <v>31</v>
      </c>
      <c r="M57" s="8">
        <v>1016000</v>
      </c>
      <c r="N57" s="8">
        <v>727375</v>
      </c>
      <c r="O57" s="8">
        <v>0</v>
      </c>
      <c r="P57" s="8">
        <v>237825</v>
      </c>
      <c r="Q57" s="8">
        <v>50800</v>
      </c>
      <c r="R57" s="33">
        <f t="shared" si="1"/>
        <v>8014</v>
      </c>
      <c r="S57" s="8">
        <v>2111.83</v>
      </c>
      <c r="T57" s="8">
        <v>4675.5</v>
      </c>
      <c r="U57" s="11" t="s">
        <v>32</v>
      </c>
      <c r="V57" s="34">
        <v>75.9</v>
      </c>
      <c r="W57" s="38">
        <f>Y57-X57</f>
        <v>75.9</v>
      </c>
      <c r="X57" s="22"/>
      <c r="Y57" s="30">
        <v>75.9</v>
      </c>
      <c r="Z57" s="22">
        <f t="shared" si="3"/>
        <v>51.5</v>
      </c>
      <c r="AA57" s="22">
        <f t="shared" si="4"/>
        <v>24.400000000000006</v>
      </c>
    </row>
    <row r="58" spans="1:27" ht="18" customHeight="1">
      <c r="A58" s="3">
        <v>48</v>
      </c>
      <c r="B58" s="5" t="s">
        <v>80</v>
      </c>
      <c r="C58" s="3">
        <v>1977</v>
      </c>
      <c r="D58" s="3"/>
      <c r="E58" s="6" t="s">
        <v>37</v>
      </c>
      <c r="F58" s="7">
        <v>5</v>
      </c>
      <c r="G58" s="7">
        <v>2</v>
      </c>
      <c r="H58" s="8">
        <v>4796</v>
      </c>
      <c r="I58" s="8">
        <v>3517.5</v>
      </c>
      <c r="J58" s="8">
        <v>2109.86</v>
      </c>
      <c r="K58" s="9">
        <v>195</v>
      </c>
      <c r="L58" s="10" t="s">
        <v>31</v>
      </c>
      <c r="M58" s="8">
        <v>1580000</v>
      </c>
      <c r="N58" s="8">
        <v>1131154</v>
      </c>
      <c r="O58" s="8"/>
      <c r="P58" s="8">
        <v>369846</v>
      </c>
      <c r="Q58" s="8">
        <v>79000</v>
      </c>
      <c r="R58" s="33">
        <f t="shared" si="1"/>
        <v>34791</v>
      </c>
      <c r="S58" s="8">
        <v>449.18</v>
      </c>
      <c r="T58" s="8">
        <v>4675.5</v>
      </c>
      <c r="U58" s="11" t="s">
        <v>32</v>
      </c>
      <c r="V58" s="34">
        <v>1549.1</v>
      </c>
      <c r="W58" s="38">
        <f>Y58-X58</f>
        <v>1549.1000000000004</v>
      </c>
      <c r="X58" s="22"/>
      <c r="Y58" s="30">
        <v>1549.1000000000004</v>
      </c>
      <c r="Z58" s="22">
        <f t="shared" si="3"/>
        <v>1407.6399999999999</v>
      </c>
      <c r="AA58" s="22">
        <f t="shared" si="4"/>
        <v>141.4600000000005</v>
      </c>
    </row>
    <row r="59" spans="1:27" ht="18" customHeight="1">
      <c r="A59" s="3">
        <v>49</v>
      </c>
      <c r="B59" s="5" t="s">
        <v>81</v>
      </c>
      <c r="C59" s="3">
        <v>1950</v>
      </c>
      <c r="D59" s="3"/>
      <c r="E59" s="6" t="s">
        <v>37</v>
      </c>
      <c r="F59" s="7">
        <v>2</v>
      </c>
      <c r="G59" s="7">
        <v>2</v>
      </c>
      <c r="H59" s="8">
        <v>442.2</v>
      </c>
      <c r="I59" s="8">
        <v>416.5</v>
      </c>
      <c r="J59" s="8">
        <v>367.9</v>
      </c>
      <c r="K59" s="9">
        <v>19</v>
      </c>
      <c r="L59" s="10" t="s">
        <v>31</v>
      </c>
      <c r="M59" s="8">
        <v>764568</v>
      </c>
      <c r="N59" s="8">
        <v>547370</v>
      </c>
      <c r="O59" s="8">
        <v>0</v>
      </c>
      <c r="P59" s="8">
        <v>178970</v>
      </c>
      <c r="Q59" s="8">
        <v>38228</v>
      </c>
      <c r="R59" s="33">
        <f t="shared" si="1"/>
        <v>9591</v>
      </c>
      <c r="S59" s="8">
        <v>1835.7</v>
      </c>
      <c r="T59" s="8">
        <v>4675.5</v>
      </c>
      <c r="U59" s="11" t="s">
        <v>32</v>
      </c>
      <c r="V59" s="34">
        <v>104.5</v>
      </c>
      <c r="W59" s="38">
        <f>Y59-X59</f>
        <v>104.5</v>
      </c>
      <c r="X59" s="22"/>
      <c r="Y59" s="30">
        <v>104.5</v>
      </c>
      <c r="Z59" s="22">
        <f t="shared" si="3"/>
        <v>48.60000000000002</v>
      </c>
      <c r="AA59" s="22">
        <f t="shared" si="4"/>
        <v>55.89999999999998</v>
      </c>
    </row>
    <row r="60" spans="1:27" ht="18" customHeight="1">
      <c r="A60" s="3">
        <v>50</v>
      </c>
      <c r="B60" s="5" t="s">
        <v>82</v>
      </c>
      <c r="C60" s="3">
        <v>1966</v>
      </c>
      <c r="D60" s="3"/>
      <c r="E60" s="6" t="s">
        <v>37</v>
      </c>
      <c r="F60" s="7">
        <v>5</v>
      </c>
      <c r="G60" s="7">
        <v>2</v>
      </c>
      <c r="H60" s="8">
        <v>1249.8</v>
      </c>
      <c r="I60" s="8">
        <v>1176.8</v>
      </c>
      <c r="J60" s="8">
        <v>1103.6</v>
      </c>
      <c r="K60" s="9">
        <v>40</v>
      </c>
      <c r="L60" s="10" t="s">
        <v>31</v>
      </c>
      <c r="M60" s="8">
        <v>1179600</v>
      </c>
      <c r="N60" s="8">
        <v>844499</v>
      </c>
      <c r="O60" s="8">
        <v>0</v>
      </c>
      <c r="P60" s="8">
        <v>276121</v>
      </c>
      <c r="Q60" s="8">
        <v>58980</v>
      </c>
      <c r="R60" s="33">
        <f t="shared" si="1"/>
        <v>0</v>
      </c>
      <c r="S60" s="8">
        <v>1002.38</v>
      </c>
      <c r="T60" s="8">
        <v>4675.5</v>
      </c>
      <c r="U60" s="11" t="s">
        <v>32</v>
      </c>
      <c r="V60" s="40">
        <v>0</v>
      </c>
      <c r="W60" s="39"/>
      <c r="Y60" s="31"/>
      <c r="Z60" s="22">
        <f t="shared" si="3"/>
        <v>73.20000000000005</v>
      </c>
      <c r="AA60" s="22">
        <f t="shared" si="4"/>
        <v>-73.20000000000005</v>
      </c>
    </row>
    <row r="61" spans="1:27" ht="18" customHeight="1">
      <c r="A61" s="3">
        <v>51</v>
      </c>
      <c r="B61" s="5" t="s">
        <v>83</v>
      </c>
      <c r="C61" s="3">
        <v>1962</v>
      </c>
      <c r="D61" s="3"/>
      <c r="E61" s="6" t="s">
        <v>37</v>
      </c>
      <c r="F61" s="7">
        <v>4</v>
      </c>
      <c r="G61" s="7">
        <v>2</v>
      </c>
      <c r="H61" s="8">
        <v>1399.3</v>
      </c>
      <c r="I61" s="8">
        <v>1356.3</v>
      </c>
      <c r="J61" s="8">
        <v>1195.1</v>
      </c>
      <c r="K61" s="9">
        <v>47</v>
      </c>
      <c r="L61" s="10" t="s">
        <v>31</v>
      </c>
      <c r="M61" s="8">
        <v>722600</v>
      </c>
      <c r="N61" s="8">
        <v>517324</v>
      </c>
      <c r="O61" s="8">
        <v>0</v>
      </c>
      <c r="P61" s="8">
        <v>169146</v>
      </c>
      <c r="Q61" s="8">
        <v>36130</v>
      </c>
      <c r="R61" s="33">
        <f t="shared" si="1"/>
        <v>866</v>
      </c>
      <c r="S61" s="8">
        <v>532.77</v>
      </c>
      <c r="T61" s="8">
        <v>4675.5</v>
      </c>
      <c r="U61" s="11" t="s">
        <v>32</v>
      </c>
      <c r="V61" s="34">
        <v>32.5</v>
      </c>
      <c r="W61" s="38">
        <f aca="true" t="shared" si="6" ref="W61:W68">Y61-X61</f>
        <v>32.5</v>
      </c>
      <c r="X61" s="22"/>
      <c r="Y61" s="30">
        <v>32.5</v>
      </c>
      <c r="Z61" s="22">
        <f t="shared" si="3"/>
        <v>161.20000000000005</v>
      </c>
      <c r="AA61" s="22">
        <f t="shared" si="4"/>
        <v>-128.70000000000005</v>
      </c>
    </row>
    <row r="62" spans="1:27" ht="18" customHeight="1">
      <c r="A62" s="3">
        <v>52</v>
      </c>
      <c r="B62" s="5" t="s">
        <v>84</v>
      </c>
      <c r="C62" s="3">
        <v>1987</v>
      </c>
      <c r="D62" s="3"/>
      <c r="E62" s="6" t="s">
        <v>30</v>
      </c>
      <c r="F62" s="7">
        <v>5</v>
      </c>
      <c r="G62" s="7">
        <v>6</v>
      </c>
      <c r="H62" s="8">
        <v>3913.9</v>
      </c>
      <c r="I62" s="8">
        <v>3411</v>
      </c>
      <c r="J62" s="8">
        <v>3135.3</v>
      </c>
      <c r="K62" s="9">
        <v>152</v>
      </c>
      <c r="L62" s="10" t="s">
        <v>31</v>
      </c>
      <c r="M62" s="8">
        <v>1572600</v>
      </c>
      <c r="N62" s="8">
        <v>1125856</v>
      </c>
      <c r="O62" s="8">
        <v>0</v>
      </c>
      <c r="P62" s="8">
        <v>368114</v>
      </c>
      <c r="Q62" s="8">
        <v>78630</v>
      </c>
      <c r="R62" s="33">
        <f t="shared" si="1"/>
        <v>5406</v>
      </c>
      <c r="S62" s="8">
        <v>461.04</v>
      </c>
      <c r="T62" s="8">
        <v>4675.5</v>
      </c>
      <c r="U62" s="11" t="s">
        <v>32</v>
      </c>
      <c r="V62" s="34">
        <v>234.5</v>
      </c>
      <c r="W62" s="38">
        <f t="shared" si="6"/>
        <v>275.70000000000005</v>
      </c>
      <c r="X62" s="22"/>
      <c r="Y62" s="30">
        <v>275.70000000000005</v>
      </c>
      <c r="Z62" s="22">
        <f t="shared" si="3"/>
        <v>275.6999999999998</v>
      </c>
      <c r="AA62" s="22">
        <f t="shared" si="4"/>
        <v>0</v>
      </c>
    </row>
    <row r="63" spans="1:27" ht="18" customHeight="1">
      <c r="A63" s="3">
        <v>53</v>
      </c>
      <c r="B63" s="5" t="s">
        <v>85</v>
      </c>
      <c r="C63" s="3">
        <v>1952</v>
      </c>
      <c r="D63" s="3"/>
      <c r="E63" s="6" t="s">
        <v>37</v>
      </c>
      <c r="F63" s="7">
        <v>5</v>
      </c>
      <c r="G63" s="7">
        <v>6</v>
      </c>
      <c r="H63" s="8">
        <v>11028.05</v>
      </c>
      <c r="I63" s="8">
        <v>10278.55</v>
      </c>
      <c r="J63" s="8">
        <v>7426.6</v>
      </c>
      <c r="K63" s="9">
        <v>222</v>
      </c>
      <c r="L63" s="10" t="s">
        <v>31</v>
      </c>
      <c r="M63" s="8">
        <v>2684600</v>
      </c>
      <c r="N63" s="8">
        <v>1921959</v>
      </c>
      <c r="O63" s="8">
        <v>0</v>
      </c>
      <c r="P63" s="8">
        <v>628411</v>
      </c>
      <c r="Q63" s="8">
        <v>134230</v>
      </c>
      <c r="R63" s="33">
        <f t="shared" si="1"/>
        <v>24142</v>
      </c>
      <c r="S63" s="8">
        <v>261.18</v>
      </c>
      <c r="T63" s="8">
        <v>4675.5</v>
      </c>
      <c r="U63" s="11" t="s">
        <v>32</v>
      </c>
      <c r="V63" s="34">
        <v>1848.65</v>
      </c>
      <c r="W63" s="38">
        <f t="shared" si="6"/>
        <v>1102.35</v>
      </c>
      <c r="X63" s="22">
        <f>939.5+81.6</f>
        <v>1021.1</v>
      </c>
      <c r="Y63" s="30">
        <v>2123.45</v>
      </c>
      <c r="Z63" s="22">
        <f t="shared" si="3"/>
        <v>2851.949999999999</v>
      </c>
      <c r="AA63" s="22">
        <f t="shared" si="4"/>
        <v>-728.4999999999991</v>
      </c>
    </row>
    <row r="64" spans="1:27" ht="18" customHeight="1">
      <c r="A64" s="3">
        <v>54</v>
      </c>
      <c r="B64" s="5" t="s">
        <v>86</v>
      </c>
      <c r="C64" s="3">
        <v>1973</v>
      </c>
      <c r="D64" s="3"/>
      <c r="E64" s="6" t="s">
        <v>37</v>
      </c>
      <c r="F64" s="7">
        <v>5</v>
      </c>
      <c r="G64" s="7">
        <v>8</v>
      </c>
      <c r="H64" s="8">
        <v>6119.02</v>
      </c>
      <c r="I64" s="8">
        <v>6025.3</v>
      </c>
      <c r="J64" s="8">
        <v>4241.5</v>
      </c>
      <c r="K64" s="9">
        <v>246</v>
      </c>
      <c r="L64" s="10" t="s">
        <v>31</v>
      </c>
      <c r="M64" s="8">
        <v>1295712</v>
      </c>
      <c r="N64" s="8">
        <v>927626</v>
      </c>
      <c r="O64" s="8">
        <v>0</v>
      </c>
      <c r="P64" s="8">
        <v>303300</v>
      </c>
      <c r="Q64" s="8">
        <v>64786</v>
      </c>
      <c r="R64" s="33">
        <f t="shared" si="1"/>
        <v>6860</v>
      </c>
      <c r="S64" s="8">
        <v>215.05</v>
      </c>
      <c r="T64" s="8">
        <v>4675.5</v>
      </c>
      <c r="U64" s="11" t="s">
        <v>32</v>
      </c>
      <c r="V64" s="34">
        <v>638</v>
      </c>
      <c r="W64" s="38">
        <f t="shared" si="6"/>
        <v>700.2</v>
      </c>
      <c r="X64" s="22"/>
      <c r="Y64" s="30">
        <v>700.2</v>
      </c>
      <c r="Z64" s="22">
        <f t="shared" si="3"/>
        <v>1783.8000000000002</v>
      </c>
      <c r="AA64" s="22">
        <f t="shared" si="4"/>
        <v>-1083.6000000000001</v>
      </c>
    </row>
    <row r="65" spans="1:27" ht="18" customHeight="1">
      <c r="A65" s="3">
        <v>55</v>
      </c>
      <c r="B65" s="5" t="s">
        <v>87</v>
      </c>
      <c r="C65" s="3">
        <v>1947</v>
      </c>
      <c r="D65" s="3"/>
      <c r="E65" s="6" t="s">
        <v>37</v>
      </c>
      <c r="F65" s="7">
        <v>4</v>
      </c>
      <c r="G65" s="7">
        <v>2</v>
      </c>
      <c r="H65" s="8">
        <v>3419.4</v>
      </c>
      <c r="I65" s="8">
        <v>2970.4</v>
      </c>
      <c r="J65" s="8">
        <v>376.6</v>
      </c>
      <c r="K65" s="9">
        <v>141</v>
      </c>
      <c r="L65" s="10" t="s">
        <v>31</v>
      </c>
      <c r="M65" s="8">
        <v>1732811</v>
      </c>
      <c r="N65" s="8">
        <v>1240554</v>
      </c>
      <c r="O65" s="8">
        <v>0</v>
      </c>
      <c r="P65" s="8">
        <v>405616</v>
      </c>
      <c r="Q65" s="8">
        <v>86641</v>
      </c>
      <c r="R65" s="33">
        <f t="shared" si="1"/>
        <v>64117</v>
      </c>
      <c r="S65" s="8">
        <v>583.36</v>
      </c>
      <c r="T65" s="8">
        <v>4675.5</v>
      </c>
      <c r="U65" s="11" t="s">
        <v>32</v>
      </c>
      <c r="V65" s="34">
        <v>2198.2</v>
      </c>
      <c r="W65" s="38">
        <f t="shared" si="6"/>
        <v>1578.9</v>
      </c>
      <c r="X65" s="22">
        <f>85.8+404.2+52.2+77.1</f>
        <v>619.3000000000001</v>
      </c>
      <c r="Y65" s="30">
        <v>2198.2000000000003</v>
      </c>
      <c r="Z65" s="22">
        <f t="shared" si="3"/>
        <v>2593.8</v>
      </c>
      <c r="AA65" s="22">
        <f t="shared" si="4"/>
        <v>-395.5999999999999</v>
      </c>
    </row>
    <row r="66" spans="1:27" ht="18" customHeight="1">
      <c r="A66" s="3">
        <v>56</v>
      </c>
      <c r="B66" s="5" t="s">
        <v>88</v>
      </c>
      <c r="C66" s="3">
        <v>1953</v>
      </c>
      <c r="D66" s="3"/>
      <c r="E66" s="6" t="s">
        <v>37</v>
      </c>
      <c r="F66" s="7">
        <v>2</v>
      </c>
      <c r="G66" s="7">
        <v>2</v>
      </c>
      <c r="H66" s="8">
        <v>403.6</v>
      </c>
      <c r="I66" s="8">
        <v>381.8</v>
      </c>
      <c r="J66" s="8">
        <v>263.8</v>
      </c>
      <c r="K66" s="9">
        <v>23</v>
      </c>
      <c r="L66" s="10" t="s">
        <v>31</v>
      </c>
      <c r="M66" s="8">
        <v>850400</v>
      </c>
      <c r="N66" s="8">
        <v>608818</v>
      </c>
      <c r="O66" s="8">
        <v>0</v>
      </c>
      <c r="P66" s="8">
        <v>199062</v>
      </c>
      <c r="Q66" s="8">
        <v>42520</v>
      </c>
      <c r="R66" s="33">
        <f t="shared" si="1"/>
        <v>16538</v>
      </c>
      <c r="S66" s="8">
        <v>2227.34</v>
      </c>
      <c r="T66" s="8">
        <v>4675.5</v>
      </c>
      <c r="U66" s="11" t="s">
        <v>32</v>
      </c>
      <c r="V66" s="34">
        <v>148.5</v>
      </c>
      <c r="W66" s="38">
        <f t="shared" si="6"/>
        <v>148.5</v>
      </c>
      <c r="X66" s="22"/>
      <c r="Y66" s="30">
        <v>148.5</v>
      </c>
      <c r="Z66" s="22">
        <f t="shared" si="3"/>
        <v>118</v>
      </c>
      <c r="AA66" s="22">
        <f t="shared" si="4"/>
        <v>30.5</v>
      </c>
    </row>
    <row r="67" spans="1:27" ht="18" customHeight="1">
      <c r="A67" s="3">
        <v>57</v>
      </c>
      <c r="B67" s="5" t="s">
        <v>89</v>
      </c>
      <c r="C67" s="3">
        <v>1967</v>
      </c>
      <c r="D67" s="3"/>
      <c r="E67" s="6" t="s">
        <v>37</v>
      </c>
      <c r="F67" s="7">
        <v>5</v>
      </c>
      <c r="G67" s="7">
        <v>4</v>
      </c>
      <c r="H67" s="8">
        <v>3221</v>
      </c>
      <c r="I67" s="8">
        <v>2531.7</v>
      </c>
      <c r="J67" s="8">
        <v>2130.2</v>
      </c>
      <c r="K67" s="9">
        <v>106</v>
      </c>
      <c r="L67" s="10" t="s">
        <v>31</v>
      </c>
      <c r="M67" s="8">
        <v>1598000</v>
      </c>
      <c r="N67" s="8">
        <v>1144040</v>
      </c>
      <c r="O67" s="8">
        <v>0</v>
      </c>
      <c r="P67" s="8">
        <v>374060</v>
      </c>
      <c r="Q67" s="8">
        <v>79900</v>
      </c>
      <c r="R67" s="33">
        <f t="shared" si="1"/>
        <v>14013</v>
      </c>
      <c r="S67" s="8">
        <v>631.2</v>
      </c>
      <c r="T67" s="8">
        <v>4675.5</v>
      </c>
      <c r="U67" s="11" t="s">
        <v>32</v>
      </c>
      <c r="V67" s="41">
        <v>444</v>
      </c>
      <c r="W67" s="38">
        <f t="shared" si="6"/>
        <v>573.3</v>
      </c>
      <c r="X67" s="22"/>
      <c r="Y67" s="30">
        <v>573.3</v>
      </c>
      <c r="Z67" s="22">
        <f t="shared" si="3"/>
        <v>401.5</v>
      </c>
      <c r="AA67" s="22">
        <f t="shared" si="4"/>
        <v>171.79999999999995</v>
      </c>
    </row>
    <row r="68" spans="1:27" ht="18" customHeight="1">
      <c r="A68" s="3">
        <v>58</v>
      </c>
      <c r="B68" s="5" t="s">
        <v>90</v>
      </c>
      <c r="C68" s="3">
        <v>1958</v>
      </c>
      <c r="D68" s="3"/>
      <c r="E68" s="6" t="s">
        <v>37</v>
      </c>
      <c r="F68" s="7">
        <v>2</v>
      </c>
      <c r="G68" s="7">
        <v>3</v>
      </c>
      <c r="H68" s="8">
        <v>1502.6</v>
      </c>
      <c r="I68" s="8">
        <v>1368.27</v>
      </c>
      <c r="J68" s="8">
        <v>1215.17</v>
      </c>
      <c r="K68" s="9">
        <v>67</v>
      </c>
      <c r="L68" s="10" t="s">
        <v>31</v>
      </c>
      <c r="M68" s="8">
        <v>1341000</v>
      </c>
      <c r="N68" s="8">
        <v>960049</v>
      </c>
      <c r="O68" s="8">
        <v>0</v>
      </c>
      <c r="P68" s="8">
        <v>313901</v>
      </c>
      <c r="Q68" s="8">
        <v>67050</v>
      </c>
      <c r="R68" s="33">
        <f>ROUND(Q68/I68*V68,0)</f>
        <v>17749</v>
      </c>
      <c r="S68" s="8">
        <v>980.07</v>
      </c>
      <c r="T68" s="8">
        <v>4675.5</v>
      </c>
      <c r="U68" s="11" t="s">
        <v>32</v>
      </c>
      <c r="V68" s="41">
        <v>362.2</v>
      </c>
      <c r="W68" s="38">
        <f t="shared" si="6"/>
        <v>362.2</v>
      </c>
      <c r="X68" s="22"/>
      <c r="Y68" s="30">
        <v>362.2</v>
      </c>
      <c r="Z68" s="22">
        <f t="shared" si="3"/>
        <v>153.0999999999999</v>
      </c>
      <c r="AA68" s="22">
        <f t="shared" si="4"/>
        <v>209.10000000000008</v>
      </c>
    </row>
    <row r="69" spans="1:27" ht="18" customHeight="1">
      <c r="A69" s="58" t="s">
        <v>91</v>
      </c>
      <c r="B69" s="59"/>
      <c r="C69" s="3" t="s">
        <v>92</v>
      </c>
      <c r="D69" s="3" t="s">
        <v>92</v>
      </c>
      <c r="E69" s="3" t="s">
        <v>92</v>
      </c>
      <c r="F69" s="7" t="s">
        <v>92</v>
      </c>
      <c r="G69" s="7" t="s">
        <v>92</v>
      </c>
      <c r="H69" s="15">
        <v>194598.61</v>
      </c>
      <c r="I69" s="15">
        <v>166024.62</v>
      </c>
      <c r="J69" s="15">
        <v>125586.75</v>
      </c>
      <c r="K69" s="16">
        <v>7113</v>
      </c>
      <c r="L69" s="17" t="s">
        <v>92</v>
      </c>
      <c r="M69" s="15">
        <v>66216678</v>
      </c>
      <c r="N69" s="15">
        <v>47405844</v>
      </c>
      <c r="O69" s="15">
        <v>0</v>
      </c>
      <c r="P69" s="15">
        <v>15500000</v>
      </c>
      <c r="Q69" s="15">
        <v>3310834</v>
      </c>
      <c r="R69" s="15">
        <f>SUM(R11:R68)</f>
        <v>594723</v>
      </c>
      <c r="S69" s="15">
        <v>398.84</v>
      </c>
      <c r="T69" s="15">
        <v>4675.5</v>
      </c>
      <c r="U69" s="18" t="s">
        <v>92</v>
      </c>
      <c r="V69" s="18">
        <f>SUM(V11:V68)</f>
        <v>24352.35</v>
      </c>
      <c r="W69" s="38">
        <f>SUM(W11:W68)</f>
        <v>23403.75</v>
      </c>
      <c r="X69" s="24">
        <f>SUM(X11:X68)</f>
        <v>3553.7000000000003</v>
      </c>
      <c r="Y69" s="23">
        <f>SUM(Y11:Y68)</f>
        <v>26957.450000000004</v>
      </c>
      <c r="Z69" s="22">
        <f t="shared" si="3"/>
        <v>40437.869999999995</v>
      </c>
      <c r="AA69" s="22">
        <f t="shared" si="4"/>
        <v>-13480.419999999991</v>
      </c>
    </row>
  </sheetData>
  <mergeCells count="30">
    <mergeCell ref="S1:U1"/>
    <mergeCell ref="A10:U10"/>
    <mergeCell ref="A69:B69"/>
    <mergeCell ref="K5:K7"/>
    <mergeCell ref="L5:L8"/>
    <mergeCell ref="M6:M7"/>
    <mergeCell ref="N6:Q6"/>
    <mergeCell ref="S5:S7"/>
    <mergeCell ref="E5:E8"/>
    <mergeCell ref="F5:F8"/>
    <mergeCell ref="G5:G8"/>
    <mergeCell ref="H5:H7"/>
    <mergeCell ref="I5:J5"/>
    <mergeCell ref="I6:I7"/>
    <mergeCell ref="J6:J7"/>
    <mergeCell ref="M5:Q5"/>
    <mergeCell ref="W5:W7"/>
    <mergeCell ref="X5:X7"/>
    <mergeCell ref="Y5:Y7"/>
    <mergeCell ref="S2:U2"/>
    <mergeCell ref="A3:U3"/>
    <mergeCell ref="A5:A8"/>
    <mergeCell ref="B5:B8"/>
    <mergeCell ref="C5:D5"/>
    <mergeCell ref="C6:C8"/>
    <mergeCell ref="D6:D8"/>
    <mergeCell ref="T5:T7"/>
    <mergeCell ref="U5:U8"/>
    <mergeCell ref="R5:R7"/>
    <mergeCell ref="V5:V7"/>
  </mergeCells>
  <printOptions/>
  <pageMargins left="0.33" right="0.2" top="0.38" bottom="0.18" header="0.31496062992125984" footer="0.31496062992125984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workbookViewId="0" topLeftCell="A1">
      <selection activeCell="X11" sqref="X11"/>
    </sheetView>
  </sheetViews>
  <sheetFormatPr defaultColWidth="9.140625" defaultRowHeight="15"/>
  <cols>
    <col min="1" max="1" width="3.28125" style="12" customWidth="1"/>
    <col min="2" max="2" width="42.28125" style="12" customWidth="1"/>
    <col min="3" max="3" width="5.140625" style="12" customWidth="1"/>
    <col min="4" max="4" width="6.140625" style="12" customWidth="1"/>
    <col min="5" max="5" width="21.140625" style="12" bestFit="1" customWidth="1"/>
    <col min="6" max="7" width="4.421875" style="12" customWidth="1"/>
    <col min="8" max="8" width="12.421875" style="12" bestFit="1" customWidth="1"/>
    <col min="9" max="9" width="12.140625" style="12" customWidth="1"/>
    <col min="10" max="10" width="12.28125" style="12" customWidth="1"/>
    <col min="11" max="11" width="9.28125" style="12" customWidth="1"/>
    <col min="12" max="12" width="7.00390625" style="12" customWidth="1"/>
    <col min="13" max="13" width="14.7109375" style="12" customWidth="1"/>
    <col min="14" max="14" width="15.00390625" style="12" hidden="1" customWidth="1"/>
    <col min="15" max="15" width="6.57421875" style="12" hidden="1" customWidth="1"/>
    <col min="16" max="16" width="14.57421875" style="12" hidden="1" customWidth="1"/>
    <col min="17" max="17" width="14.140625" style="12" hidden="1" customWidth="1"/>
    <col min="18" max="18" width="9.421875" style="12" hidden="1" customWidth="1"/>
    <col min="19" max="19" width="10.140625" style="0" hidden="1" customWidth="1"/>
    <col min="20" max="20" width="8.7109375" style="0" hidden="1" customWidth="1"/>
    <col min="21" max="21" width="9.140625" style="12" hidden="1" customWidth="1"/>
    <col min="22" max="16384" width="9.140625" style="12" customWidth="1"/>
  </cols>
  <sheetData>
    <row r="1" spans="1:20" ht="55.5" customHeight="1">
      <c r="A1" s="46" t="s">
        <v>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3" spans="1:21" ht="30" customHeight="1">
      <c r="A3" s="48" t="s">
        <v>1</v>
      </c>
      <c r="B3" s="51" t="s">
        <v>2</v>
      </c>
      <c r="C3" s="51" t="s">
        <v>3</v>
      </c>
      <c r="D3" s="44"/>
      <c r="E3" s="52" t="s">
        <v>6</v>
      </c>
      <c r="F3" s="52" t="s">
        <v>7</v>
      </c>
      <c r="G3" s="52" t="s">
        <v>8</v>
      </c>
      <c r="H3" s="52" t="s">
        <v>9</v>
      </c>
      <c r="I3" s="64" t="s">
        <v>11</v>
      </c>
      <c r="J3" s="44"/>
      <c r="K3" s="43" t="s">
        <v>14</v>
      </c>
      <c r="L3" s="52" t="s">
        <v>16</v>
      </c>
      <c r="M3" s="67" t="s">
        <v>17</v>
      </c>
      <c r="N3" s="43"/>
      <c r="O3" s="43"/>
      <c r="P3" s="43"/>
      <c r="Q3" s="43"/>
      <c r="R3" s="43" t="s">
        <v>22</v>
      </c>
      <c r="S3" s="43" t="s">
        <v>24</v>
      </c>
      <c r="T3" s="52" t="s">
        <v>25</v>
      </c>
      <c r="U3" s="2" t="s">
        <v>26</v>
      </c>
    </row>
    <row r="4" spans="1:20" ht="15" customHeight="1">
      <c r="A4" s="49"/>
      <c r="B4" s="44"/>
      <c r="C4" s="52" t="s">
        <v>4</v>
      </c>
      <c r="D4" s="69" t="s">
        <v>5</v>
      </c>
      <c r="E4" s="44"/>
      <c r="F4" s="44"/>
      <c r="G4" s="44"/>
      <c r="H4" s="44"/>
      <c r="I4" s="52" t="s">
        <v>12</v>
      </c>
      <c r="J4" s="67" t="s">
        <v>13</v>
      </c>
      <c r="K4" s="44"/>
      <c r="L4" s="44"/>
      <c r="M4" s="68"/>
      <c r="N4" s="44"/>
      <c r="O4" s="44"/>
      <c r="P4" s="44"/>
      <c r="Q4" s="44"/>
      <c r="R4" s="44"/>
      <c r="S4" s="44"/>
      <c r="T4" s="44"/>
    </row>
    <row r="5" spans="1:21" ht="123.75" customHeight="1">
      <c r="A5" s="49"/>
      <c r="B5" s="44"/>
      <c r="C5" s="44"/>
      <c r="D5" s="49"/>
      <c r="E5" s="44"/>
      <c r="F5" s="44"/>
      <c r="G5" s="44"/>
      <c r="H5" s="44"/>
      <c r="I5" s="44"/>
      <c r="J5" s="68"/>
      <c r="K5" s="44"/>
      <c r="L5" s="44"/>
      <c r="M5" s="68"/>
      <c r="N5" s="44"/>
      <c r="O5" s="44"/>
      <c r="P5" s="44"/>
      <c r="Q5" s="44"/>
      <c r="R5" s="44"/>
      <c r="S5" s="44"/>
      <c r="T5" s="44"/>
      <c r="U5" s="2" t="s">
        <v>27</v>
      </c>
    </row>
    <row r="6" spans="1:21" ht="14.25" customHeight="1">
      <c r="A6" s="50"/>
      <c r="B6" s="44"/>
      <c r="C6" s="44"/>
      <c r="D6" s="50"/>
      <c r="E6" s="44"/>
      <c r="F6" s="44"/>
      <c r="G6" s="44"/>
      <c r="H6" s="13" t="s">
        <v>10</v>
      </c>
      <c r="I6" s="13" t="s">
        <v>10</v>
      </c>
      <c r="J6" s="13" t="s">
        <v>10</v>
      </c>
      <c r="K6" s="13" t="s">
        <v>15</v>
      </c>
      <c r="L6" s="44"/>
      <c r="M6" s="13" t="s">
        <v>18</v>
      </c>
      <c r="N6" s="13" t="s">
        <v>18</v>
      </c>
      <c r="O6" s="13" t="s">
        <v>18</v>
      </c>
      <c r="P6" s="13" t="s">
        <v>18</v>
      </c>
      <c r="Q6" s="13" t="s">
        <v>18</v>
      </c>
      <c r="R6" s="13" t="s">
        <v>23</v>
      </c>
      <c r="S6" s="13" t="s">
        <v>23</v>
      </c>
      <c r="T6" s="44"/>
      <c r="U6" s="2" t="s">
        <v>26</v>
      </c>
    </row>
    <row r="7" spans="1:2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</row>
    <row r="8" spans="1:20" ht="18" customHeight="1">
      <c r="A8" s="58" t="s">
        <v>28</v>
      </c>
      <c r="B8" s="59"/>
      <c r="C8" s="44"/>
      <c r="D8" s="44"/>
      <c r="E8" s="44"/>
      <c r="F8" s="60"/>
      <c r="G8" s="60"/>
      <c r="H8" s="61"/>
      <c r="I8" s="61"/>
      <c r="J8" s="61"/>
      <c r="K8" s="60"/>
      <c r="L8" s="59"/>
      <c r="M8" s="61"/>
      <c r="N8" s="61"/>
      <c r="O8" s="61"/>
      <c r="P8" s="61"/>
      <c r="Q8" s="61"/>
      <c r="R8" s="61"/>
      <c r="S8" s="61"/>
      <c r="T8" s="44"/>
    </row>
    <row r="9" spans="1:24" ht="33.75" customHeight="1">
      <c r="A9" s="13">
        <v>1</v>
      </c>
      <c r="B9" s="5" t="s">
        <v>29</v>
      </c>
      <c r="C9" s="13">
        <v>1980</v>
      </c>
      <c r="D9" s="13"/>
      <c r="E9" s="14" t="s">
        <v>30</v>
      </c>
      <c r="F9" s="7">
        <v>5</v>
      </c>
      <c r="G9" s="7">
        <v>6</v>
      </c>
      <c r="H9" s="8">
        <v>4484.5</v>
      </c>
      <c r="I9" s="8">
        <v>4401.9</v>
      </c>
      <c r="J9" s="8">
        <v>3311.9</v>
      </c>
      <c r="K9" s="9">
        <v>234</v>
      </c>
      <c r="L9" s="10" t="s">
        <v>31</v>
      </c>
      <c r="M9" s="8">
        <v>900000</v>
      </c>
      <c r="N9" s="8">
        <v>644328</v>
      </c>
      <c r="O9" s="8">
        <v>0</v>
      </c>
      <c r="P9" s="8">
        <v>210672</v>
      </c>
      <c r="Q9" s="8">
        <v>45000</v>
      </c>
      <c r="R9" s="8">
        <v>204.46</v>
      </c>
      <c r="S9" s="8">
        <v>4675.5</v>
      </c>
      <c r="T9" s="11" t="s">
        <v>32</v>
      </c>
      <c r="V9" s="19"/>
      <c r="W9" s="19"/>
      <c r="X9" s="19"/>
    </row>
    <row r="10" spans="1:24" ht="33.75" customHeight="1">
      <c r="A10" s="13">
        <v>2</v>
      </c>
      <c r="B10" s="5" t="s">
        <v>33</v>
      </c>
      <c r="C10" s="13">
        <v>1970</v>
      </c>
      <c r="D10" s="13"/>
      <c r="E10" s="14" t="s">
        <v>30</v>
      </c>
      <c r="F10" s="7">
        <v>5</v>
      </c>
      <c r="G10" s="7">
        <v>5</v>
      </c>
      <c r="H10" s="8">
        <v>4233.5</v>
      </c>
      <c r="I10" s="8">
        <v>3144.7</v>
      </c>
      <c r="J10" s="8">
        <v>1713.8</v>
      </c>
      <c r="K10" s="9">
        <v>165</v>
      </c>
      <c r="L10" s="10" t="s">
        <v>31</v>
      </c>
      <c r="M10" s="8">
        <v>1039420</v>
      </c>
      <c r="N10" s="8">
        <v>744142</v>
      </c>
      <c r="O10" s="8">
        <v>0</v>
      </c>
      <c r="P10" s="8">
        <v>243307</v>
      </c>
      <c r="Q10" s="8">
        <v>51971</v>
      </c>
      <c r="R10" s="8">
        <v>330.53</v>
      </c>
      <c r="S10" s="8">
        <v>4675.5</v>
      </c>
      <c r="T10" s="11" t="s">
        <v>32</v>
      </c>
      <c r="V10" s="19"/>
      <c r="W10" s="19"/>
      <c r="X10" s="19"/>
    </row>
    <row r="11" spans="1:24" ht="33.75" customHeight="1">
      <c r="A11" s="13">
        <v>3</v>
      </c>
      <c r="B11" s="5" t="s">
        <v>34</v>
      </c>
      <c r="C11" s="13">
        <v>1976</v>
      </c>
      <c r="D11" s="13"/>
      <c r="E11" s="14" t="s">
        <v>30</v>
      </c>
      <c r="F11" s="7">
        <v>5</v>
      </c>
      <c r="G11" s="7">
        <v>5</v>
      </c>
      <c r="H11" s="8">
        <v>5039.06</v>
      </c>
      <c r="I11" s="8">
        <v>3437.1</v>
      </c>
      <c r="J11" s="8">
        <v>1782.4</v>
      </c>
      <c r="K11" s="9">
        <v>149</v>
      </c>
      <c r="L11" s="10" t="s">
        <v>31</v>
      </c>
      <c r="M11" s="8">
        <v>998398</v>
      </c>
      <c r="N11" s="8">
        <v>714773</v>
      </c>
      <c r="O11" s="8">
        <v>0</v>
      </c>
      <c r="P11" s="8">
        <v>233705</v>
      </c>
      <c r="Q11" s="8">
        <v>49920</v>
      </c>
      <c r="R11" s="8">
        <v>290.48</v>
      </c>
      <c r="S11" s="8">
        <v>4675.5</v>
      </c>
      <c r="T11" s="11" t="s">
        <v>32</v>
      </c>
      <c r="V11" s="19"/>
      <c r="W11" s="19"/>
      <c r="X11" s="19"/>
    </row>
    <row r="12" spans="1:24" ht="33.75" customHeight="1">
      <c r="A12" s="13">
        <v>4</v>
      </c>
      <c r="B12" s="5" t="s">
        <v>35</v>
      </c>
      <c r="C12" s="13">
        <v>1987</v>
      </c>
      <c r="D12" s="13"/>
      <c r="E12" s="14" t="s">
        <v>30</v>
      </c>
      <c r="F12" s="7">
        <v>5</v>
      </c>
      <c r="G12" s="7">
        <v>5</v>
      </c>
      <c r="H12" s="8">
        <v>4421.12</v>
      </c>
      <c r="I12" s="8">
        <v>3485.7</v>
      </c>
      <c r="J12" s="8">
        <v>1785.6</v>
      </c>
      <c r="K12" s="9">
        <v>167</v>
      </c>
      <c r="L12" s="10" t="s">
        <v>31</v>
      </c>
      <c r="M12" s="8">
        <v>466062</v>
      </c>
      <c r="N12" s="8">
        <v>333663</v>
      </c>
      <c r="O12" s="8">
        <v>0</v>
      </c>
      <c r="P12" s="8">
        <v>109096</v>
      </c>
      <c r="Q12" s="8">
        <v>23303</v>
      </c>
      <c r="R12" s="8">
        <v>133.71</v>
      </c>
      <c r="S12" s="8">
        <v>4675.5</v>
      </c>
      <c r="T12" s="11" t="s">
        <v>32</v>
      </c>
      <c r="V12" s="19"/>
      <c r="W12" s="19"/>
      <c r="X12" s="19"/>
    </row>
    <row r="13" spans="1:24" ht="33.75" customHeight="1">
      <c r="A13" s="13">
        <v>5</v>
      </c>
      <c r="B13" s="5" t="s">
        <v>36</v>
      </c>
      <c r="C13" s="13">
        <v>1935</v>
      </c>
      <c r="D13" s="13"/>
      <c r="E13" s="14" t="s">
        <v>37</v>
      </c>
      <c r="F13" s="7">
        <v>3</v>
      </c>
      <c r="G13" s="7">
        <v>3</v>
      </c>
      <c r="H13" s="8">
        <v>801.7</v>
      </c>
      <c r="I13" s="8">
        <v>760.1</v>
      </c>
      <c r="J13" s="8">
        <v>543.9</v>
      </c>
      <c r="K13" s="9">
        <v>48</v>
      </c>
      <c r="L13" s="10" t="s">
        <v>31</v>
      </c>
      <c r="M13" s="8">
        <v>591204</v>
      </c>
      <c r="N13" s="8">
        <v>423255</v>
      </c>
      <c r="O13" s="8">
        <v>0</v>
      </c>
      <c r="P13" s="8">
        <v>138389</v>
      </c>
      <c r="Q13" s="8">
        <v>29560</v>
      </c>
      <c r="R13" s="8">
        <v>777.8</v>
      </c>
      <c r="S13" s="8">
        <v>4675.5</v>
      </c>
      <c r="T13" s="11" t="s">
        <v>32</v>
      </c>
      <c r="V13" s="19"/>
      <c r="W13" s="19"/>
      <c r="X13" s="19"/>
    </row>
    <row r="14" spans="1:24" ht="33.75" customHeight="1">
      <c r="A14" s="13">
        <v>6</v>
      </c>
      <c r="B14" s="5" t="s">
        <v>38</v>
      </c>
      <c r="C14" s="13">
        <v>1970</v>
      </c>
      <c r="D14" s="13">
        <v>2005</v>
      </c>
      <c r="E14" s="14" t="s">
        <v>30</v>
      </c>
      <c r="F14" s="7">
        <v>5</v>
      </c>
      <c r="G14" s="7">
        <v>4</v>
      </c>
      <c r="H14" s="8">
        <v>5341.3</v>
      </c>
      <c r="I14" s="8">
        <v>3577.9</v>
      </c>
      <c r="J14" s="8">
        <v>3177.4</v>
      </c>
      <c r="K14" s="9">
        <v>146</v>
      </c>
      <c r="L14" s="10" t="s">
        <v>31</v>
      </c>
      <c r="M14" s="8">
        <v>1060706</v>
      </c>
      <c r="N14" s="8">
        <v>759381</v>
      </c>
      <c r="O14" s="8">
        <v>0</v>
      </c>
      <c r="P14" s="8">
        <v>248290</v>
      </c>
      <c r="Q14" s="8">
        <v>53035</v>
      </c>
      <c r="R14" s="8">
        <v>296.46</v>
      </c>
      <c r="S14" s="8">
        <v>4675.5</v>
      </c>
      <c r="T14" s="11" t="s">
        <v>32</v>
      </c>
      <c r="V14" s="19"/>
      <c r="W14" s="19"/>
      <c r="X14" s="19"/>
    </row>
    <row r="15" spans="1:24" ht="33.75" customHeight="1">
      <c r="A15" s="13">
        <v>7</v>
      </c>
      <c r="B15" s="5" t="s">
        <v>39</v>
      </c>
      <c r="C15" s="13">
        <v>1972</v>
      </c>
      <c r="D15" s="13"/>
      <c r="E15" s="14" t="s">
        <v>37</v>
      </c>
      <c r="F15" s="7">
        <v>5</v>
      </c>
      <c r="G15" s="7">
        <v>4</v>
      </c>
      <c r="H15" s="8">
        <v>3228</v>
      </c>
      <c r="I15" s="8">
        <v>3173.5</v>
      </c>
      <c r="J15" s="8">
        <v>2397.9</v>
      </c>
      <c r="K15" s="9">
        <v>142</v>
      </c>
      <c r="L15" s="10" t="s">
        <v>31</v>
      </c>
      <c r="M15" s="8">
        <v>910000</v>
      </c>
      <c r="N15" s="8">
        <v>651487</v>
      </c>
      <c r="O15" s="8">
        <v>0</v>
      </c>
      <c r="P15" s="8">
        <v>213013</v>
      </c>
      <c r="Q15" s="8">
        <v>45500</v>
      </c>
      <c r="R15" s="8">
        <v>286.75</v>
      </c>
      <c r="S15" s="8">
        <v>4675.5</v>
      </c>
      <c r="T15" s="11" t="s">
        <v>32</v>
      </c>
      <c r="V15" s="19"/>
      <c r="W15" s="19"/>
      <c r="X15" s="19"/>
    </row>
    <row r="16" spans="1:24" ht="33.75" customHeight="1">
      <c r="A16" s="13">
        <v>8</v>
      </c>
      <c r="B16" s="5" t="s">
        <v>40</v>
      </c>
      <c r="C16" s="13">
        <v>1980</v>
      </c>
      <c r="D16" s="13"/>
      <c r="E16" s="14" t="s">
        <v>37</v>
      </c>
      <c r="F16" s="7">
        <v>5</v>
      </c>
      <c r="G16" s="7">
        <v>2</v>
      </c>
      <c r="H16" s="8">
        <v>4573.9</v>
      </c>
      <c r="I16" s="8">
        <v>3277.3</v>
      </c>
      <c r="J16" s="8">
        <v>3058.4</v>
      </c>
      <c r="K16" s="9">
        <v>145</v>
      </c>
      <c r="L16" s="10" t="s">
        <v>31</v>
      </c>
      <c r="M16" s="8">
        <v>1128346</v>
      </c>
      <c r="N16" s="8">
        <v>807806</v>
      </c>
      <c r="O16" s="8">
        <v>0</v>
      </c>
      <c r="P16" s="8">
        <v>264123</v>
      </c>
      <c r="Q16" s="8">
        <v>56417</v>
      </c>
      <c r="R16" s="8">
        <v>344.29</v>
      </c>
      <c r="S16" s="8">
        <v>4675.5</v>
      </c>
      <c r="T16" s="11" t="s">
        <v>32</v>
      </c>
      <c r="V16" s="19"/>
      <c r="W16" s="19"/>
      <c r="X16" s="19"/>
    </row>
    <row r="17" spans="1:24" ht="33.75" customHeight="1">
      <c r="A17" s="13">
        <v>9</v>
      </c>
      <c r="B17" s="5" t="s">
        <v>41</v>
      </c>
      <c r="C17" s="13">
        <v>1975</v>
      </c>
      <c r="D17" s="13"/>
      <c r="E17" s="14" t="s">
        <v>37</v>
      </c>
      <c r="F17" s="7">
        <v>9</v>
      </c>
      <c r="G17" s="7">
        <v>1</v>
      </c>
      <c r="H17" s="8">
        <v>2835.1</v>
      </c>
      <c r="I17" s="8">
        <v>2804.1</v>
      </c>
      <c r="J17" s="8">
        <v>1718.2</v>
      </c>
      <c r="K17" s="9">
        <v>97</v>
      </c>
      <c r="L17" s="10" t="s">
        <v>31</v>
      </c>
      <c r="M17" s="8">
        <v>385000</v>
      </c>
      <c r="N17" s="8">
        <v>275629</v>
      </c>
      <c r="O17" s="8">
        <v>0</v>
      </c>
      <c r="P17" s="8">
        <v>90121</v>
      </c>
      <c r="Q17" s="8">
        <v>19250</v>
      </c>
      <c r="R17" s="8">
        <v>137.3</v>
      </c>
      <c r="S17" s="8">
        <v>4675.5</v>
      </c>
      <c r="T17" s="11" t="s">
        <v>32</v>
      </c>
      <c r="V17" s="19"/>
      <c r="W17" s="19"/>
      <c r="X17" s="19"/>
    </row>
    <row r="18" spans="1:24" ht="33.75" customHeight="1">
      <c r="A18" s="13">
        <v>10</v>
      </c>
      <c r="B18" s="5" t="s">
        <v>42</v>
      </c>
      <c r="C18" s="13">
        <v>1941</v>
      </c>
      <c r="D18" s="13"/>
      <c r="E18" s="14" t="s">
        <v>37</v>
      </c>
      <c r="F18" s="7">
        <v>4</v>
      </c>
      <c r="G18" s="7">
        <v>4</v>
      </c>
      <c r="H18" s="8">
        <v>2565.4</v>
      </c>
      <c r="I18" s="8">
        <v>1828.7</v>
      </c>
      <c r="J18" s="8">
        <v>1410.3</v>
      </c>
      <c r="K18" s="9">
        <v>60</v>
      </c>
      <c r="L18" s="10" t="s">
        <v>31</v>
      </c>
      <c r="M18" s="8">
        <v>1561000</v>
      </c>
      <c r="N18" s="8">
        <v>1117551</v>
      </c>
      <c r="O18" s="8">
        <v>0</v>
      </c>
      <c r="P18" s="8">
        <v>365399</v>
      </c>
      <c r="Q18" s="8">
        <v>78050</v>
      </c>
      <c r="R18" s="8">
        <v>853.61</v>
      </c>
      <c r="S18" s="8">
        <v>4675.5</v>
      </c>
      <c r="T18" s="11" t="s">
        <v>32</v>
      </c>
      <c r="V18" s="19"/>
      <c r="W18" s="19"/>
      <c r="X18" s="19"/>
    </row>
    <row r="19" spans="1:24" ht="33.75" customHeight="1">
      <c r="A19" s="13">
        <v>11</v>
      </c>
      <c r="B19" s="5" t="s">
        <v>43</v>
      </c>
      <c r="C19" s="13">
        <v>1954</v>
      </c>
      <c r="D19" s="13"/>
      <c r="E19" s="14" t="s">
        <v>37</v>
      </c>
      <c r="F19" s="7">
        <v>4</v>
      </c>
      <c r="G19" s="7">
        <v>2</v>
      </c>
      <c r="H19" s="8">
        <v>2790.5</v>
      </c>
      <c r="I19" s="8">
        <v>2584.2</v>
      </c>
      <c r="J19" s="8">
        <v>1282.8</v>
      </c>
      <c r="K19" s="9">
        <v>85</v>
      </c>
      <c r="L19" s="10" t="s">
        <v>31</v>
      </c>
      <c r="M19" s="8">
        <v>769600</v>
      </c>
      <c r="N19" s="8">
        <v>550972</v>
      </c>
      <c r="O19" s="8">
        <v>0</v>
      </c>
      <c r="P19" s="8">
        <v>180148</v>
      </c>
      <c r="Q19" s="8">
        <v>38480</v>
      </c>
      <c r="R19" s="8">
        <v>297.81</v>
      </c>
      <c r="S19" s="8">
        <v>4675.5</v>
      </c>
      <c r="T19" s="11" t="s">
        <v>32</v>
      </c>
      <c r="V19" s="19"/>
      <c r="W19" s="19"/>
      <c r="X19" s="19"/>
    </row>
    <row r="20" spans="1:24" ht="33.75" customHeight="1">
      <c r="A20" s="13">
        <v>12</v>
      </c>
      <c r="B20" s="5" t="s">
        <v>44</v>
      </c>
      <c r="C20" s="13">
        <v>1951</v>
      </c>
      <c r="D20" s="13"/>
      <c r="E20" s="14" t="s">
        <v>37</v>
      </c>
      <c r="F20" s="7">
        <v>3</v>
      </c>
      <c r="G20" s="7">
        <v>2</v>
      </c>
      <c r="H20" s="8">
        <v>1517.3</v>
      </c>
      <c r="I20" s="8">
        <v>1104.3</v>
      </c>
      <c r="J20" s="8">
        <v>963.6</v>
      </c>
      <c r="K20" s="9">
        <v>37</v>
      </c>
      <c r="L20" s="10" t="s">
        <v>31</v>
      </c>
      <c r="M20" s="8">
        <v>969600</v>
      </c>
      <c r="N20" s="8">
        <v>694156</v>
      </c>
      <c r="O20" s="8">
        <v>0</v>
      </c>
      <c r="P20" s="8">
        <v>226964</v>
      </c>
      <c r="Q20" s="8">
        <v>48480</v>
      </c>
      <c r="R20" s="8">
        <v>878.02</v>
      </c>
      <c r="S20" s="8">
        <v>4675.5</v>
      </c>
      <c r="T20" s="11" t="s">
        <v>32</v>
      </c>
      <c r="V20" s="19"/>
      <c r="W20" s="19"/>
      <c r="X20" s="19"/>
    </row>
    <row r="21" spans="1:24" ht="33.75" customHeight="1">
      <c r="A21" s="13">
        <v>13</v>
      </c>
      <c r="B21" s="5" t="s">
        <v>45</v>
      </c>
      <c r="C21" s="13">
        <v>1954</v>
      </c>
      <c r="D21" s="13"/>
      <c r="E21" s="14" t="s">
        <v>37</v>
      </c>
      <c r="F21" s="7">
        <v>2</v>
      </c>
      <c r="G21" s="7">
        <v>2</v>
      </c>
      <c r="H21" s="8">
        <v>652.5</v>
      </c>
      <c r="I21" s="8">
        <v>618.2</v>
      </c>
      <c r="J21" s="8">
        <v>574.9</v>
      </c>
      <c r="K21" s="9">
        <v>24</v>
      </c>
      <c r="L21" s="10" t="s">
        <v>31</v>
      </c>
      <c r="M21" s="8">
        <v>775000</v>
      </c>
      <c r="N21" s="8">
        <v>554838</v>
      </c>
      <c r="O21" s="8">
        <v>0</v>
      </c>
      <c r="P21" s="8">
        <v>181412</v>
      </c>
      <c r="Q21" s="8">
        <v>38750</v>
      </c>
      <c r="R21" s="8">
        <v>1253.64</v>
      </c>
      <c r="S21" s="8">
        <v>4675.5</v>
      </c>
      <c r="T21" s="11" t="s">
        <v>32</v>
      </c>
      <c r="V21" s="19"/>
      <c r="W21" s="19"/>
      <c r="X21" s="19"/>
    </row>
    <row r="22" spans="1:24" ht="33.75" customHeight="1">
      <c r="A22" s="13">
        <v>14</v>
      </c>
      <c r="B22" s="5" t="s">
        <v>46</v>
      </c>
      <c r="C22" s="13">
        <v>1978</v>
      </c>
      <c r="D22" s="13"/>
      <c r="E22" s="14" t="s">
        <v>30</v>
      </c>
      <c r="F22" s="7">
        <v>5</v>
      </c>
      <c r="G22" s="7">
        <v>6</v>
      </c>
      <c r="H22" s="8">
        <v>5946.22</v>
      </c>
      <c r="I22" s="8">
        <v>4389.9</v>
      </c>
      <c r="J22" s="8">
        <v>1785.6</v>
      </c>
      <c r="K22" s="9">
        <v>204</v>
      </c>
      <c r="L22" s="10" t="s">
        <v>31</v>
      </c>
      <c r="M22" s="8">
        <v>890400</v>
      </c>
      <c r="N22" s="8">
        <v>637455</v>
      </c>
      <c r="O22" s="8">
        <v>0</v>
      </c>
      <c r="P22" s="8">
        <v>208425</v>
      </c>
      <c r="Q22" s="8">
        <v>44520</v>
      </c>
      <c r="R22" s="8">
        <v>202.83</v>
      </c>
      <c r="S22" s="8">
        <v>4675.5</v>
      </c>
      <c r="T22" s="11" t="s">
        <v>32</v>
      </c>
      <c r="V22" s="19"/>
      <c r="W22" s="19"/>
      <c r="X22" s="19"/>
    </row>
    <row r="23" spans="1:24" ht="33.75" customHeight="1">
      <c r="A23" s="13">
        <v>15</v>
      </c>
      <c r="B23" s="5" t="s">
        <v>47</v>
      </c>
      <c r="C23" s="13">
        <v>1957</v>
      </c>
      <c r="D23" s="13"/>
      <c r="E23" s="14" t="s">
        <v>37</v>
      </c>
      <c r="F23" s="7">
        <v>2</v>
      </c>
      <c r="G23" s="7">
        <v>2</v>
      </c>
      <c r="H23" s="8">
        <v>860.5</v>
      </c>
      <c r="I23" s="8">
        <v>797.6</v>
      </c>
      <c r="J23" s="8">
        <v>520.6</v>
      </c>
      <c r="K23" s="9">
        <v>29</v>
      </c>
      <c r="L23" s="10" t="s">
        <v>31</v>
      </c>
      <c r="M23" s="8">
        <v>983918</v>
      </c>
      <c r="N23" s="8">
        <v>704406</v>
      </c>
      <c r="O23" s="8">
        <v>0</v>
      </c>
      <c r="P23" s="8">
        <v>230316</v>
      </c>
      <c r="Q23" s="8">
        <v>49196</v>
      </c>
      <c r="R23" s="8">
        <v>1233.6</v>
      </c>
      <c r="S23" s="8">
        <v>4675.5</v>
      </c>
      <c r="T23" s="11" t="s">
        <v>32</v>
      </c>
      <c r="V23" s="19"/>
      <c r="W23" s="19"/>
      <c r="X23" s="19"/>
    </row>
    <row r="24" spans="1:24" ht="33.75" customHeight="1">
      <c r="A24" s="13">
        <v>16</v>
      </c>
      <c r="B24" s="5" t="s">
        <v>48</v>
      </c>
      <c r="C24" s="13">
        <v>1958</v>
      </c>
      <c r="D24" s="13"/>
      <c r="E24" s="14" t="s">
        <v>37</v>
      </c>
      <c r="F24" s="7">
        <v>4</v>
      </c>
      <c r="G24" s="7">
        <v>2</v>
      </c>
      <c r="H24" s="8">
        <v>1461.1</v>
      </c>
      <c r="I24" s="8">
        <v>1319.3</v>
      </c>
      <c r="J24" s="8">
        <v>1103.6</v>
      </c>
      <c r="K24" s="9">
        <v>60</v>
      </c>
      <c r="L24" s="10" t="s">
        <v>31</v>
      </c>
      <c r="M24" s="8">
        <v>1109600</v>
      </c>
      <c r="N24" s="8">
        <v>794385</v>
      </c>
      <c r="O24" s="8">
        <v>0</v>
      </c>
      <c r="P24" s="8">
        <v>259735</v>
      </c>
      <c r="Q24" s="8">
        <v>55480</v>
      </c>
      <c r="R24" s="8">
        <v>841.05</v>
      </c>
      <c r="S24" s="8">
        <v>4675.5</v>
      </c>
      <c r="T24" s="11" t="s">
        <v>32</v>
      </c>
      <c r="V24" s="19"/>
      <c r="W24" s="19"/>
      <c r="X24" s="19"/>
    </row>
    <row r="25" spans="1:24" ht="33.75" customHeight="1">
      <c r="A25" s="13">
        <v>17</v>
      </c>
      <c r="B25" s="5" t="s">
        <v>49</v>
      </c>
      <c r="C25" s="13">
        <v>1962</v>
      </c>
      <c r="D25" s="13"/>
      <c r="E25" s="14" t="s">
        <v>37</v>
      </c>
      <c r="F25" s="7">
        <v>5</v>
      </c>
      <c r="G25" s="7">
        <v>4</v>
      </c>
      <c r="H25" s="8">
        <v>3817.7</v>
      </c>
      <c r="I25" s="8">
        <v>3705.7</v>
      </c>
      <c r="J25" s="8">
        <v>2177.8</v>
      </c>
      <c r="K25" s="9">
        <v>133</v>
      </c>
      <c r="L25" s="10" t="s">
        <v>31</v>
      </c>
      <c r="M25" s="8">
        <v>1310000</v>
      </c>
      <c r="N25" s="8">
        <v>937855</v>
      </c>
      <c r="O25" s="8">
        <v>0</v>
      </c>
      <c r="P25" s="8">
        <v>306645</v>
      </c>
      <c r="Q25" s="8">
        <v>65500</v>
      </c>
      <c r="R25" s="8">
        <v>353.51</v>
      </c>
      <c r="S25" s="8">
        <v>4675.5</v>
      </c>
      <c r="T25" s="11" t="s">
        <v>32</v>
      </c>
      <c r="V25" s="19"/>
      <c r="W25" s="19"/>
      <c r="X25" s="19"/>
    </row>
    <row r="26" spans="1:24" ht="33.75" customHeight="1">
      <c r="A26" s="13">
        <v>18</v>
      </c>
      <c r="B26" s="5" t="s">
        <v>50</v>
      </c>
      <c r="C26" s="13">
        <v>1968</v>
      </c>
      <c r="D26" s="13"/>
      <c r="E26" s="14" t="s">
        <v>30</v>
      </c>
      <c r="F26" s="7">
        <v>5</v>
      </c>
      <c r="G26" s="7">
        <v>4</v>
      </c>
      <c r="H26" s="8">
        <v>4730.3</v>
      </c>
      <c r="I26" s="8">
        <v>3549.6</v>
      </c>
      <c r="J26" s="8">
        <v>2149.7</v>
      </c>
      <c r="K26" s="9">
        <v>160</v>
      </c>
      <c r="L26" s="10" t="s">
        <v>31</v>
      </c>
      <c r="M26" s="8">
        <v>931360</v>
      </c>
      <c r="N26" s="8">
        <v>666779</v>
      </c>
      <c r="O26" s="8">
        <v>0</v>
      </c>
      <c r="P26" s="8">
        <v>218013</v>
      </c>
      <c r="Q26" s="8">
        <v>46568</v>
      </c>
      <c r="R26" s="8">
        <v>262.38</v>
      </c>
      <c r="S26" s="8">
        <v>4675.5</v>
      </c>
      <c r="T26" s="11" t="s">
        <v>32</v>
      </c>
      <c r="V26" s="19"/>
      <c r="W26" s="19"/>
      <c r="X26" s="19"/>
    </row>
    <row r="27" spans="1:24" ht="33.75" customHeight="1">
      <c r="A27" s="13">
        <v>19</v>
      </c>
      <c r="B27" s="5" t="s">
        <v>51</v>
      </c>
      <c r="C27" s="13">
        <v>1977</v>
      </c>
      <c r="D27" s="13"/>
      <c r="E27" s="14" t="s">
        <v>37</v>
      </c>
      <c r="F27" s="7">
        <v>5</v>
      </c>
      <c r="G27" s="7">
        <v>2</v>
      </c>
      <c r="H27" s="8">
        <v>3222.3</v>
      </c>
      <c r="I27" s="8">
        <v>1816.9</v>
      </c>
      <c r="J27" s="8">
        <v>891.2</v>
      </c>
      <c r="K27" s="9">
        <v>86</v>
      </c>
      <c r="L27" s="10" t="s">
        <v>31</v>
      </c>
      <c r="M27" s="8">
        <v>636446</v>
      </c>
      <c r="N27" s="8">
        <v>455645</v>
      </c>
      <c r="O27" s="8">
        <v>0</v>
      </c>
      <c r="P27" s="8">
        <v>148979</v>
      </c>
      <c r="Q27" s="8">
        <v>31822</v>
      </c>
      <c r="R27" s="8">
        <v>350.29</v>
      </c>
      <c r="S27" s="8">
        <v>4675.5</v>
      </c>
      <c r="T27" s="11" t="s">
        <v>32</v>
      </c>
      <c r="V27" s="19"/>
      <c r="W27" s="19"/>
      <c r="X27" s="19"/>
    </row>
    <row r="28" spans="1:24" ht="33.75" customHeight="1">
      <c r="A28" s="13">
        <v>20</v>
      </c>
      <c r="B28" s="5" t="s">
        <v>52</v>
      </c>
      <c r="C28" s="13">
        <v>1995</v>
      </c>
      <c r="D28" s="13"/>
      <c r="E28" s="14" t="s">
        <v>37</v>
      </c>
      <c r="F28" s="7">
        <v>9</v>
      </c>
      <c r="G28" s="7">
        <v>4</v>
      </c>
      <c r="H28" s="8">
        <v>11819.2</v>
      </c>
      <c r="I28" s="8">
        <v>11011.2</v>
      </c>
      <c r="J28" s="8">
        <v>10577.9</v>
      </c>
      <c r="K28" s="9">
        <v>455</v>
      </c>
      <c r="L28" s="10" t="s">
        <v>31</v>
      </c>
      <c r="M28" s="8">
        <v>1400250</v>
      </c>
      <c r="N28" s="8">
        <v>1002467</v>
      </c>
      <c r="O28" s="8">
        <v>0</v>
      </c>
      <c r="P28" s="8">
        <v>327770</v>
      </c>
      <c r="Q28" s="8">
        <v>70013</v>
      </c>
      <c r="R28" s="8">
        <v>127.17</v>
      </c>
      <c r="S28" s="8">
        <v>4675.5</v>
      </c>
      <c r="T28" s="11" t="s">
        <v>32</v>
      </c>
      <c r="V28" s="19"/>
      <c r="W28" s="19"/>
      <c r="X28" s="19"/>
    </row>
    <row r="29" spans="1:24" ht="33.75" customHeight="1">
      <c r="A29" s="13">
        <v>21</v>
      </c>
      <c r="B29" s="5" t="s">
        <v>53</v>
      </c>
      <c r="C29" s="13">
        <v>1960</v>
      </c>
      <c r="D29" s="13"/>
      <c r="E29" s="14" t="s">
        <v>37</v>
      </c>
      <c r="F29" s="7">
        <v>5</v>
      </c>
      <c r="G29" s="7">
        <v>4</v>
      </c>
      <c r="H29" s="8">
        <v>3400.7</v>
      </c>
      <c r="I29" s="8">
        <v>3129.4</v>
      </c>
      <c r="J29" s="8">
        <v>2650.4</v>
      </c>
      <c r="K29" s="9">
        <v>121</v>
      </c>
      <c r="L29" s="10" t="s">
        <v>31</v>
      </c>
      <c r="M29" s="8">
        <v>1637068</v>
      </c>
      <c r="N29" s="8">
        <v>1172010</v>
      </c>
      <c r="O29" s="8">
        <v>0</v>
      </c>
      <c r="P29" s="8">
        <v>383205</v>
      </c>
      <c r="Q29" s="8">
        <v>81853</v>
      </c>
      <c r="R29" s="8">
        <v>523.13</v>
      </c>
      <c r="S29" s="8">
        <v>4675.5</v>
      </c>
      <c r="T29" s="11" t="s">
        <v>32</v>
      </c>
      <c r="V29" s="19"/>
      <c r="W29" s="19"/>
      <c r="X29" s="19"/>
    </row>
    <row r="30" spans="1:24" ht="33.75" customHeight="1">
      <c r="A30" s="13">
        <v>22</v>
      </c>
      <c r="B30" s="5" t="s">
        <v>54</v>
      </c>
      <c r="C30" s="13">
        <v>1979</v>
      </c>
      <c r="D30" s="13"/>
      <c r="E30" s="14" t="s">
        <v>37</v>
      </c>
      <c r="F30" s="7">
        <v>5</v>
      </c>
      <c r="G30" s="7">
        <v>10</v>
      </c>
      <c r="H30" s="8">
        <v>6862.3</v>
      </c>
      <c r="I30" s="8">
        <v>6639.6</v>
      </c>
      <c r="J30" s="8">
        <v>5805.7</v>
      </c>
      <c r="K30" s="9">
        <v>236</v>
      </c>
      <c r="L30" s="10" t="s">
        <v>31</v>
      </c>
      <c r="M30" s="8">
        <v>2135496</v>
      </c>
      <c r="N30" s="8">
        <v>1528844</v>
      </c>
      <c r="O30" s="8">
        <v>0</v>
      </c>
      <c r="P30" s="8">
        <v>499877</v>
      </c>
      <c r="Q30" s="8">
        <v>106775</v>
      </c>
      <c r="R30" s="8">
        <v>321.63</v>
      </c>
      <c r="S30" s="8">
        <v>4675.5</v>
      </c>
      <c r="T30" s="11" t="s">
        <v>32</v>
      </c>
      <c r="V30" s="19"/>
      <c r="W30" s="19"/>
      <c r="X30" s="19"/>
    </row>
    <row r="31" spans="1:24" ht="33.75" customHeight="1">
      <c r="A31" s="13">
        <v>23</v>
      </c>
      <c r="B31" s="5" t="s">
        <v>55</v>
      </c>
      <c r="C31" s="13">
        <v>1987</v>
      </c>
      <c r="D31" s="13"/>
      <c r="E31" s="14" t="s">
        <v>37</v>
      </c>
      <c r="F31" s="7">
        <v>5</v>
      </c>
      <c r="G31" s="7">
        <v>10</v>
      </c>
      <c r="H31" s="8">
        <v>6868.1</v>
      </c>
      <c r="I31" s="8">
        <v>6644</v>
      </c>
      <c r="J31" s="8">
        <v>5513.4</v>
      </c>
      <c r="K31" s="9">
        <v>270</v>
      </c>
      <c r="L31" s="10" t="s">
        <v>31</v>
      </c>
      <c r="M31" s="8">
        <v>2750162</v>
      </c>
      <c r="N31" s="8">
        <v>1968896</v>
      </c>
      <c r="O31" s="8">
        <v>0</v>
      </c>
      <c r="P31" s="8">
        <v>643758</v>
      </c>
      <c r="Q31" s="8">
        <v>137508</v>
      </c>
      <c r="R31" s="8">
        <v>413.93</v>
      </c>
      <c r="S31" s="8">
        <v>4675.5</v>
      </c>
      <c r="T31" s="11" t="s">
        <v>32</v>
      </c>
      <c r="V31" s="19"/>
      <c r="W31" s="19"/>
      <c r="X31" s="19"/>
    </row>
    <row r="32" spans="1:24" ht="33.75" customHeight="1">
      <c r="A32" s="13">
        <v>24</v>
      </c>
      <c r="B32" s="5" t="s">
        <v>56</v>
      </c>
      <c r="C32" s="13">
        <v>1985</v>
      </c>
      <c r="D32" s="13"/>
      <c r="E32" s="14" t="s">
        <v>37</v>
      </c>
      <c r="F32" s="7">
        <v>9</v>
      </c>
      <c r="G32" s="7">
        <v>2</v>
      </c>
      <c r="H32" s="8">
        <v>3744.2</v>
      </c>
      <c r="I32" s="8">
        <v>3710.8</v>
      </c>
      <c r="J32" s="8">
        <v>3167.3</v>
      </c>
      <c r="K32" s="9">
        <v>179</v>
      </c>
      <c r="L32" s="10" t="s">
        <v>31</v>
      </c>
      <c r="M32" s="8">
        <v>579090</v>
      </c>
      <c r="N32" s="8">
        <v>414582</v>
      </c>
      <c r="O32" s="8">
        <v>0</v>
      </c>
      <c r="P32" s="8">
        <v>135553</v>
      </c>
      <c r="Q32" s="8">
        <v>28955</v>
      </c>
      <c r="R32" s="8">
        <v>156.06</v>
      </c>
      <c r="S32" s="8">
        <v>4675.5</v>
      </c>
      <c r="T32" s="11" t="s">
        <v>32</v>
      </c>
      <c r="V32" s="19"/>
      <c r="W32" s="19"/>
      <c r="X32" s="19"/>
    </row>
    <row r="33" spans="1:24" ht="33.75" customHeight="1">
      <c r="A33" s="13">
        <v>25</v>
      </c>
      <c r="B33" s="5" t="s">
        <v>57</v>
      </c>
      <c r="C33" s="13">
        <v>1980</v>
      </c>
      <c r="D33" s="13"/>
      <c r="E33" s="14" t="s">
        <v>30</v>
      </c>
      <c r="F33" s="7">
        <v>5</v>
      </c>
      <c r="G33" s="7">
        <v>6</v>
      </c>
      <c r="H33" s="8">
        <v>5425.7</v>
      </c>
      <c r="I33" s="8">
        <v>4387.5</v>
      </c>
      <c r="J33" s="8">
        <v>3839.6</v>
      </c>
      <c r="K33" s="9">
        <v>207</v>
      </c>
      <c r="L33" s="10" t="s">
        <v>31</v>
      </c>
      <c r="M33" s="8">
        <v>996500</v>
      </c>
      <c r="N33" s="8">
        <v>713414</v>
      </c>
      <c r="O33" s="8">
        <v>0</v>
      </c>
      <c r="P33" s="8">
        <v>233261</v>
      </c>
      <c r="Q33" s="8">
        <v>49825</v>
      </c>
      <c r="R33" s="8">
        <v>227.12</v>
      </c>
      <c r="S33" s="8">
        <v>4675.5</v>
      </c>
      <c r="T33" s="11" t="s">
        <v>32</v>
      </c>
      <c r="V33" s="19"/>
      <c r="W33" s="19"/>
      <c r="X33" s="19"/>
    </row>
    <row r="34" spans="1:24" ht="33.75" customHeight="1">
      <c r="A34" s="13">
        <v>26</v>
      </c>
      <c r="B34" s="5" t="s">
        <v>58</v>
      </c>
      <c r="C34" s="13">
        <v>1957</v>
      </c>
      <c r="D34" s="13"/>
      <c r="E34" s="14" t="s">
        <v>37</v>
      </c>
      <c r="F34" s="7">
        <v>5</v>
      </c>
      <c r="G34" s="7">
        <v>3</v>
      </c>
      <c r="H34" s="8">
        <v>4339.2</v>
      </c>
      <c r="I34" s="8">
        <v>3954.4</v>
      </c>
      <c r="J34" s="8">
        <v>3189.4</v>
      </c>
      <c r="K34" s="9">
        <v>100</v>
      </c>
      <c r="L34" s="10" t="s">
        <v>31</v>
      </c>
      <c r="M34" s="8">
        <v>2267435</v>
      </c>
      <c r="N34" s="8">
        <v>1623302</v>
      </c>
      <c r="O34" s="8">
        <v>0</v>
      </c>
      <c r="P34" s="8">
        <v>530761</v>
      </c>
      <c r="Q34" s="8">
        <v>113372</v>
      </c>
      <c r="R34" s="8">
        <v>573.4</v>
      </c>
      <c r="S34" s="8">
        <v>4675.5</v>
      </c>
      <c r="T34" s="11" t="s">
        <v>32</v>
      </c>
      <c r="V34" s="19"/>
      <c r="W34" s="19"/>
      <c r="X34" s="19"/>
    </row>
    <row r="35" spans="1:24" ht="33.75" customHeight="1">
      <c r="A35" s="13">
        <v>27</v>
      </c>
      <c r="B35" s="5" t="s">
        <v>59</v>
      </c>
      <c r="C35" s="13">
        <v>1963</v>
      </c>
      <c r="D35" s="13"/>
      <c r="E35" s="14" t="s">
        <v>30</v>
      </c>
      <c r="F35" s="7">
        <v>5</v>
      </c>
      <c r="G35" s="7">
        <v>4</v>
      </c>
      <c r="H35" s="8">
        <v>3916</v>
      </c>
      <c r="I35" s="8">
        <v>3572.3</v>
      </c>
      <c r="J35" s="8">
        <v>3120.9</v>
      </c>
      <c r="K35" s="9">
        <v>173</v>
      </c>
      <c r="L35" s="10" t="s">
        <v>31</v>
      </c>
      <c r="M35" s="8">
        <v>431600</v>
      </c>
      <c r="N35" s="8">
        <v>308991</v>
      </c>
      <c r="O35" s="8">
        <v>0</v>
      </c>
      <c r="P35" s="8">
        <v>101029</v>
      </c>
      <c r="Q35" s="8">
        <v>21580</v>
      </c>
      <c r="R35" s="8">
        <v>120.82</v>
      </c>
      <c r="S35" s="8">
        <v>4675.5</v>
      </c>
      <c r="T35" s="11" t="s">
        <v>32</v>
      </c>
      <c r="V35" s="19"/>
      <c r="W35" s="19"/>
      <c r="X35" s="19"/>
    </row>
    <row r="36" spans="1:24" ht="33.75" customHeight="1">
      <c r="A36" s="13">
        <v>28</v>
      </c>
      <c r="B36" s="5" t="s">
        <v>60</v>
      </c>
      <c r="C36" s="13">
        <v>1938</v>
      </c>
      <c r="D36" s="13"/>
      <c r="E36" s="14" t="s">
        <v>37</v>
      </c>
      <c r="F36" s="7">
        <v>2</v>
      </c>
      <c r="G36" s="7">
        <v>2</v>
      </c>
      <c r="H36" s="8">
        <v>603.5</v>
      </c>
      <c r="I36" s="8">
        <v>532.5</v>
      </c>
      <c r="J36" s="8">
        <v>422.6</v>
      </c>
      <c r="K36" s="9">
        <v>24</v>
      </c>
      <c r="L36" s="10" t="s">
        <v>31</v>
      </c>
      <c r="M36" s="8">
        <v>787212</v>
      </c>
      <c r="N36" s="8">
        <v>563581</v>
      </c>
      <c r="O36" s="8">
        <v>0</v>
      </c>
      <c r="P36" s="8">
        <v>184271</v>
      </c>
      <c r="Q36" s="8">
        <v>39360</v>
      </c>
      <c r="R36" s="8">
        <v>1478.33</v>
      </c>
      <c r="S36" s="8">
        <v>4675.5</v>
      </c>
      <c r="T36" s="11" t="s">
        <v>32</v>
      </c>
      <c r="V36" s="19"/>
      <c r="W36" s="19"/>
      <c r="X36" s="19"/>
    </row>
    <row r="37" spans="1:24" ht="33.75" customHeight="1">
      <c r="A37" s="13">
        <v>29</v>
      </c>
      <c r="B37" s="5" t="s">
        <v>61</v>
      </c>
      <c r="C37" s="13">
        <v>1967</v>
      </c>
      <c r="D37" s="13"/>
      <c r="E37" s="14" t="s">
        <v>37</v>
      </c>
      <c r="F37" s="7">
        <v>4</v>
      </c>
      <c r="G37" s="7">
        <v>4</v>
      </c>
      <c r="H37" s="8">
        <v>2766.7</v>
      </c>
      <c r="I37" s="8">
        <v>2540.5</v>
      </c>
      <c r="J37" s="8">
        <v>1274.7</v>
      </c>
      <c r="K37" s="9">
        <v>121</v>
      </c>
      <c r="L37" s="10" t="s">
        <v>31</v>
      </c>
      <c r="M37" s="8">
        <v>3005414</v>
      </c>
      <c r="N37" s="8">
        <v>2151636</v>
      </c>
      <c r="O37" s="8">
        <v>0</v>
      </c>
      <c r="P37" s="8">
        <v>703507</v>
      </c>
      <c r="Q37" s="8">
        <v>150271</v>
      </c>
      <c r="R37" s="8">
        <v>1183</v>
      </c>
      <c r="S37" s="8">
        <v>4675.5</v>
      </c>
      <c r="T37" s="11" t="s">
        <v>32</v>
      </c>
      <c r="V37" s="19"/>
      <c r="W37" s="19"/>
      <c r="X37" s="19"/>
    </row>
    <row r="38" spans="1:24" ht="33.75" customHeight="1">
      <c r="A38" s="13">
        <v>30</v>
      </c>
      <c r="B38" s="5" t="s">
        <v>62</v>
      </c>
      <c r="C38" s="13">
        <v>1951</v>
      </c>
      <c r="D38" s="13"/>
      <c r="E38" s="14" t="s">
        <v>37</v>
      </c>
      <c r="F38" s="7">
        <v>2</v>
      </c>
      <c r="G38" s="7">
        <v>1</v>
      </c>
      <c r="H38" s="8">
        <v>503.2</v>
      </c>
      <c r="I38" s="8">
        <v>484.3</v>
      </c>
      <c r="J38" s="8">
        <v>238.9</v>
      </c>
      <c r="K38" s="9">
        <v>25</v>
      </c>
      <c r="L38" s="10" t="s">
        <v>31</v>
      </c>
      <c r="M38" s="8">
        <v>1816760</v>
      </c>
      <c r="N38" s="8">
        <v>1300655</v>
      </c>
      <c r="O38" s="8">
        <v>0</v>
      </c>
      <c r="P38" s="8">
        <v>425267</v>
      </c>
      <c r="Q38" s="8">
        <v>90838</v>
      </c>
      <c r="R38" s="8">
        <v>3751.31</v>
      </c>
      <c r="S38" s="8">
        <v>4675.5</v>
      </c>
      <c r="T38" s="11" t="s">
        <v>32</v>
      </c>
      <c r="V38" s="19"/>
      <c r="W38" s="19"/>
      <c r="X38" s="19"/>
    </row>
    <row r="39" spans="1:24" ht="33.75" customHeight="1">
      <c r="A39" s="13">
        <v>31</v>
      </c>
      <c r="B39" s="5" t="s">
        <v>63</v>
      </c>
      <c r="C39" s="13">
        <v>1977</v>
      </c>
      <c r="D39" s="13"/>
      <c r="E39" s="14" t="s">
        <v>37</v>
      </c>
      <c r="F39" s="7">
        <v>5</v>
      </c>
      <c r="G39" s="7">
        <v>8</v>
      </c>
      <c r="H39" s="8">
        <v>7691.5</v>
      </c>
      <c r="I39" s="8">
        <v>6195.3</v>
      </c>
      <c r="J39" s="8">
        <v>5455.2</v>
      </c>
      <c r="K39" s="9">
        <v>328</v>
      </c>
      <c r="L39" s="10" t="s">
        <v>31</v>
      </c>
      <c r="M39" s="8">
        <v>1554800</v>
      </c>
      <c r="N39" s="8">
        <v>1113112</v>
      </c>
      <c r="O39" s="8">
        <v>0</v>
      </c>
      <c r="P39" s="8">
        <v>363948</v>
      </c>
      <c r="Q39" s="8">
        <v>77740</v>
      </c>
      <c r="R39" s="8">
        <v>250.96</v>
      </c>
      <c r="S39" s="8">
        <v>4675.5</v>
      </c>
      <c r="T39" s="11" t="s">
        <v>32</v>
      </c>
      <c r="V39" s="19"/>
      <c r="W39" s="19"/>
      <c r="X39" s="19"/>
    </row>
    <row r="40" spans="1:24" ht="33.75" customHeight="1">
      <c r="A40" s="13">
        <v>32</v>
      </c>
      <c r="B40" s="5" t="s">
        <v>64</v>
      </c>
      <c r="C40" s="13">
        <v>1959</v>
      </c>
      <c r="D40" s="13"/>
      <c r="E40" s="14" t="s">
        <v>37</v>
      </c>
      <c r="F40" s="7">
        <v>4</v>
      </c>
      <c r="G40" s="7">
        <v>2</v>
      </c>
      <c r="H40" s="8">
        <v>1376.5</v>
      </c>
      <c r="I40" s="8">
        <v>1241.7</v>
      </c>
      <c r="J40" s="8">
        <v>1241.7</v>
      </c>
      <c r="K40" s="9">
        <v>42</v>
      </c>
      <c r="L40" s="10" t="s">
        <v>31</v>
      </c>
      <c r="M40" s="8">
        <v>749600</v>
      </c>
      <c r="N40" s="8">
        <v>536654</v>
      </c>
      <c r="O40" s="8">
        <v>0</v>
      </c>
      <c r="P40" s="8">
        <v>175466</v>
      </c>
      <c r="Q40" s="8">
        <v>37480</v>
      </c>
      <c r="R40" s="8">
        <v>603.69</v>
      </c>
      <c r="S40" s="8">
        <v>4675.5</v>
      </c>
      <c r="T40" s="11" t="s">
        <v>32</v>
      </c>
      <c r="V40" s="19"/>
      <c r="W40" s="19"/>
      <c r="X40" s="19"/>
    </row>
    <row r="41" spans="1:24" ht="33.75" customHeight="1">
      <c r="A41" s="13">
        <v>33</v>
      </c>
      <c r="B41" s="5" t="s">
        <v>65</v>
      </c>
      <c r="C41" s="13">
        <v>1941</v>
      </c>
      <c r="D41" s="13"/>
      <c r="E41" s="14" t="s">
        <v>37</v>
      </c>
      <c r="F41" s="7">
        <v>4</v>
      </c>
      <c r="G41" s="7">
        <v>6</v>
      </c>
      <c r="H41" s="8">
        <v>4749.8</v>
      </c>
      <c r="I41" s="8">
        <v>3666.8</v>
      </c>
      <c r="J41" s="8">
        <v>3160.5</v>
      </c>
      <c r="K41" s="9">
        <v>157</v>
      </c>
      <c r="L41" s="10" t="s">
        <v>31</v>
      </c>
      <c r="M41" s="8">
        <v>635000</v>
      </c>
      <c r="N41" s="8">
        <v>454609</v>
      </c>
      <c r="O41" s="8">
        <v>0</v>
      </c>
      <c r="P41" s="8">
        <v>148641</v>
      </c>
      <c r="Q41" s="8">
        <v>31750</v>
      </c>
      <c r="R41" s="8">
        <v>173.18</v>
      </c>
      <c r="S41" s="8">
        <v>4675.5</v>
      </c>
      <c r="T41" s="11" t="s">
        <v>32</v>
      </c>
      <c r="V41" s="19"/>
      <c r="W41" s="19"/>
      <c r="X41" s="19"/>
    </row>
    <row r="42" spans="1:24" ht="33.75" customHeight="1">
      <c r="A42" s="13">
        <v>34</v>
      </c>
      <c r="B42" s="5" t="s">
        <v>66</v>
      </c>
      <c r="C42" s="13">
        <v>1983</v>
      </c>
      <c r="D42" s="13"/>
      <c r="E42" s="14" t="s">
        <v>37</v>
      </c>
      <c r="F42" s="7">
        <v>5</v>
      </c>
      <c r="G42" s="7">
        <v>8</v>
      </c>
      <c r="H42" s="8">
        <v>7262.62</v>
      </c>
      <c r="I42" s="8">
        <v>5263.3</v>
      </c>
      <c r="J42" s="8">
        <v>4780.12</v>
      </c>
      <c r="K42" s="9">
        <v>218</v>
      </c>
      <c r="L42" s="10" t="s">
        <v>31</v>
      </c>
      <c r="M42" s="8">
        <v>1806199</v>
      </c>
      <c r="N42" s="8">
        <v>1293094</v>
      </c>
      <c r="O42" s="8">
        <v>0</v>
      </c>
      <c r="P42" s="8">
        <v>422795</v>
      </c>
      <c r="Q42" s="8">
        <v>90310</v>
      </c>
      <c r="R42" s="8">
        <v>343.17</v>
      </c>
      <c r="S42" s="8">
        <v>4675.5</v>
      </c>
      <c r="T42" s="11" t="s">
        <v>32</v>
      </c>
      <c r="V42" s="19"/>
      <c r="W42" s="19"/>
      <c r="X42" s="19"/>
    </row>
    <row r="43" spans="1:24" ht="33.75" customHeight="1">
      <c r="A43" s="13">
        <v>35</v>
      </c>
      <c r="B43" s="5" t="s">
        <v>67</v>
      </c>
      <c r="C43" s="13">
        <v>1968</v>
      </c>
      <c r="D43" s="13"/>
      <c r="E43" s="14" t="s">
        <v>30</v>
      </c>
      <c r="F43" s="7">
        <v>5</v>
      </c>
      <c r="G43" s="7">
        <v>4</v>
      </c>
      <c r="H43" s="8">
        <v>3852.4</v>
      </c>
      <c r="I43" s="8">
        <v>3520.4</v>
      </c>
      <c r="J43" s="8">
        <v>3470.1</v>
      </c>
      <c r="K43" s="9">
        <v>175</v>
      </c>
      <c r="L43" s="10" t="s">
        <v>31</v>
      </c>
      <c r="M43" s="8">
        <v>939200</v>
      </c>
      <c r="N43" s="8">
        <v>672392</v>
      </c>
      <c r="O43" s="8">
        <v>0</v>
      </c>
      <c r="P43" s="8">
        <v>219848</v>
      </c>
      <c r="Q43" s="8">
        <v>46960</v>
      </c>
      <c r="R43" s="8">
        <v>266.79</v>
      </c>
      <c r="S43" s="8">
        <v>4675.5</v>
      </c>
      <c r="T43" s="11" t="s">
        <v>32</v>
      </c>
      <c r="V43" s="19"/>
      <c r="W43" s="19"/>
      <c r="X43" s="19"/>
    </row>
    <row r="44" spans="1:24" ht="33.75" customHeight="1">
      <c r="A44" s="13">
        <v>36</v>
      </c>
      <c r="B44" s="5" t="s">
        <v>68</v>
      </c>
      <c r="C44" s="13">
        <v>1967</v>
      </c>
      <c r="D44" s="13"/>
      <c r="E44" s="14" t="s">
        <v>30</v>
      </c>
      <c r="F44" s="7">
        <v>5</v>
      </c>
      <c r="G44" s="7">
        <v>4</v>
      </c>
      <c r="H44" s="8">
        <v>3857.8</v>
      </c>
      <c r="I44" s="8">
        <v>3545.8</v>
      </c>
      <c r="J44" s="8">
        <v>2848.5</v>
      </c>
      <c r="K44" s="9">
        <v>177</v>
      </c>
      <c r="L44" s="10" t="s">
        <v>31</v>
      </c>
      <c r="M44" s="8">
        <v>1794600</v>
      </c>
      <c r="N44" s="8">
        <v>1284790</v>
      </c>
      <c r="O44" s="8">
        <v>0</v>
      </c>
      <c r="P44" s="8">
        <v>420080</v>
      </c>
      <c r="Q44" s="8">
        <v>89730</v>
      </c>
      <c r="R44" s="8">
        <v>506.12</v>
      </c>
      <c r="S44" s="8">
        <v>4675.5</v>
      </c>
      <c r="T44" s="11" t="s">
        <v>32</v>
      </c>
      <c r="V44" s="19"/>
      <c r="W44" s="19"/>
      <c r="X44" s="19"/>
    </row>
    <row r="45" spans="1:24" ht="33.75" customHeight="1">
      <c r="A45" s="13">
        <v>37</v>
      </c>
      <c r="B45" s="5" t="s">
        <v>69</v>
      </c>
      <c r="C45" s="13">
        <v>1994</v>
      </c>
      <c r="D45" s="13"/>
      <c r="E45" s="14" t="s">
        <v>37</v>
      </c>
      <c r="F45" s="7">
        <v>5</v>
      </c>
      <c r="G45" s="7">
        <v>6</v>
      </c>
      <c r="H45" s="8">
        <v>5876.5</v>
      </c>
      <c r="I45" s="8">
        <v>4219.9</v>
      </c>
      <c r="J45" s="8">
        <v>2185.7</v>
      </c>
      <c r="K45" s="9">
        <v>204</v>
      </c>
      <c r="L45" s="10" t="s">
        <v>31</v>
      </c>
      <c r="M45" s="8">
        <v>897265</v>
      </c>
      <c r="N45" s="8">
        <v>642370</v>
      </c>
      <c r="O45" s="8">
        <v>0</v>
      </c>
      <c r="P45" s="8">
        <v>210032</v>
      </c>
      <c r="Q45" s="8">
        <v>44863</v>
      </c>
      <c r="R45" s="8">
        <v>212.63</v>
      </c>
      <c r="S45" s="8">
        <v>4675.5</v>
      </c>
      <c r="T45" s="11" t="s">
        <v>32</v>
      </c>
      <c r="V45" s="19"/>
      <c r="W45" s="19"/>
      <c r="X45" s="19"/>
    </row>
    <row r="46" spans="1:24" ht="33.75" customHeight="1">
      <c r="A46" s="13">
        <v>38</v>
      </c>
      <c r="B46" s="5" t="s">
        <v>70</v>
      </c>
      <c r="C46" s="13">
        <v>1953</v>
      </c>
      <c r="D46" s="13"/>
      <c r="E46" s="14" t="s">
        <v>37</v>
      </c>
      <c r="F46" s="7">
        <v>2</v>
      </c>
      <c r="G46" s="7">
        <v>2</v>
      </c>
      <c r="H46" s="8">
        <v>431.1</v>
      </c>
      <c r="I46" s="8">
        <v>383.7</v>
      </c>
      <c r="J46" s="8">
        <v>250</v>
      </c>
      <c r="K46" s="9">
        <v>18</v>
      </c>
      <c r="L46" s="10" t="s">
        <v>31</v>
      </c>
      <c r="M46" s="8">
        <v>548191</v>
      </c>
      <c r="N46" s="8">
        <v>392461</v>
      </c>
      <c r="O46" s="8">
        <v>0</v>
      </c>
      <c r="P46" s="8">
        <v>128321</v>
      </c>
      <c r="Q46" s="8">
        <v>27409</v>
      </c>
      <c r="R46" s="8">
        <v>1428.7</v>
      </c>
      <c r="S46" s="8">
        <v>4675.5</v>
      </c>
      <c r="T46" s="11" t="s">
        <v>32</v>
      </c>
      <c r="V46" s="19"/>
      <c r="W46" s="19"/>
      <c r="X46" s="19"/>
    </row>
    <row r="47" spans="1:24" ht="33.75" customHeight="1">
      <c r="A47" s="13">
        <v>39</v>
      </c>
      <c r="B47" s="5" t="s">
        <v>71</v>
      </c>
      <c r="C47" s="13">
        <v>1953</v>
      </c>
      <c r="D47" s="13"/>
      <c r="E47" s="14" t="s">
        <v>37</v>
      </c>
      <c r="F47" s="7">
        <v>2</v>
      </c>
      <c r="G47" s="7">
        <v>2</v>
      </c>
      <c r="H47" s="8">
        <v>420.6</v>
      </c>
      <c r="I47" s="8">
        <v>388.4</v>
      </c>
      <c r="J47" s="8">
        <v>280.1</v>
      </c>
      <c r="K47" s="9">
        <v>27</v>
      </c>
      <c r="L47" s="10" t="s">
        <v>31</v>
      </c>
      <c r="M47" s="8">
        <v>503347</v>
      </c>
      <c r="N47" s="8">
        <v>360356</v>
      </c>
      <c r="O47" s="8">
        <v>0</v>
      </c>
      <c r="P47" s="8">
        <v>117824</v>
      </c>
      <c r="Q47" s="8">
        <v>25167</v>
      </c>
      <c r="R47" s="8">
        <v>1295.95</v>
      </c>
      <c r="S47" s="8">
        <v>4675.5</v>
      </c>
      <c r="T47" s="11" t="s">
        <v>32</v>
      </c>
      <c r="V47" s="19"/>
      <c r="W47" s="19"/>
      <c r="X47" s="19"/>
    </row>
    <row r="48" spans="1:24" ht="33.75" customHeight="1">
      <c r="A48" s="13">
        <v>40</v>
      </c>
      <c r="B48" s="5" t="s">
        <v>72</v>
      </c>
      <c r="C48" s="13">
        <v>1954</v>
      </c>
      <c r="D48" s="13"/>
      <c r="E48" s="14" t="s">
        <v>37</v>
      </c>
      <c r="F48" s="7">
        <v>2</v>
      </c>
      <c r="G48" s="7">
        <v>1</v>
      </c>
      <c r="H48" s="8">
        <v>527.5</v>
      </c>
      <c r="I48" s="8">
        <v>483.7</v>
      </c>
      <c r="J48" s="8">
        <v>483.7</v>
      </c>
      <c r="K48" s="9">
        <v>19</v>
      </c>
      <c r="L48" s="10" t="s">
        <v>31</v>
      </c>
      <c r="M48" s="8">
        <v>501718</v>
      </c>
      <c r="N48" s="8">
        <v>359190</v>
      </c>
      <c r="O48" s="8"/>
      <c r="P48" s="8">
        <v>117442</v>
      </c>
      <c r="Q48" s="8">
        <v>25086</v>
      </c>
      <c r="R48" s="8">
        <v>1037.25</v>
      </c>
      <c r="S48" s="8">
        <v>4675.5</v>
      </c>
      <c r="T48" s="11" t="s">
        <v>32</v>
      </c>
      <c r="V48" s="19"/>
      <c r="W48" s="19"/>
      <c r="X48" s="19"/>
    </row>
    <row r="49" spans="1:24" ht="33.75" customHeight="1">
      <c r="A49" s="13">
        <v>41</v>
      </c>
      <c r="B49" s="5" t="s">
        <v>73</v>
      </c>
      <c r="C49" s="13">
        <v>1986</v>
      </c>
      <c r="D49" s="13"/>
      <c r="E49" s="14" t="s">
        <v>37</v>
      </c>
      <c r="F49" s="7">
        <v>5</v>
      </c>
      <c r="G49" s="7">
        <v>2</v>
      </c>
      <c r="H49" s="8">
        <v>3498.2</v>
      </c>
      <c r="I49" s="8">
        <v>3048.1</v>
      </c>
      <c r="J49" s="8">
        <v>2715.3</v>
      </c>
      <c r="K49" s="9">
        <v>218</v>
      </c>
      <c r="L49" s="10" t="s">
        <v>31</v>
      </c>
      <c r="M49" s="8">
        <v>835000</v>
      </c>
      <c r="N49" s="8">
        <v>597793</v>
      </c>
      <c r="O49" s="8">
        <v>0</v>
      </c>
      <c r="P49" s="8">
        <v>195457</v>
      </c>
      <c r="Q49" s="8">
        <v>41750</v>
      </c>
      <c r="R49" s="8">
        <v>273.94</v>
      </c>
      <c r="S49" s="8">
        <v>4675.5</v>
      </c>
      <c r="T49" s="11" t="s">
        <v>32</v>
      </c>
      <c r="V49" s="19"/>
      <c r="W49" s="19"/>
      <c r="X49" s="19"/>
    </row>
    <row r="50" spans="1:24" ht="33.75" customHeight="1">
      <c r="A50" s="13">
        <v>42</v>
      </c>
      <c r="B50" s="5" t="s">
        <v>74</v>
      </c>
      <c r="C50" s="13">
        <v>1961</v>
      </c>
      <c r="D50" s="13">
        <v>2010</v>
      </c>
      <c r="E50" s="14" t="s">
        <v>37</v>
      </c>
      <c r="F50" s="7">
        <v>3</v>
      </c>
      <c r="G50" s="7">
        <v>2</v>
      </c>
      <c r="H50" s="8">
        <v>980.4</v>
      </c>
      <c r="I50" s="8">
        <v>979.9</v>
      </c>
      <c r="J50" s="8">
        <v>785</v>
      </c>
      <c r="K50" s="9">
        <v>41</v>
      </c>
      <c r="L50" s="10" t="s">
        <v>31</v>
      </c>
      <c r="M50" s="8">
        <v>850000</v>
      </c>
      <c r="N50" s="8">
        <v>608532</v>
      </c>
      <c r="O50" s="8">
        <v>0</v>
      </c>
      <c r="P50" s="8">
        <v>198968</v>
      </c>
      <c r="Q50" s="8">
        <v>42500</v>
      </c>
      <c r="R50" s="8">
        <v>867.44</v>
      </c>
      <c r="S50" s="8">
        <v>4675.5</v>
      </c>
      <c r="T50" s="11" t="s">
        <v>32</v>
      </c>
      <c r="V50" s="19"/>
      <c r="W50" s="19"/>
      <c r="X50" s="19"/>
    </row>
    <row r="51" spans="1:24" ht="33.75" customHeight="1">
      <c r="A51" s="13">
        <v>43</v>
      </c>
      <c r="B51" s="5" t="s">
        <v>75</v>
      </c>
      <c r="C51" s="13">
        <v>1962</v>
      </c>
      <c r="D51" s="13"/>
      <c r="E51" s="14" t="s">
        <v>37</v>
      </c>
      <c r="F51" s="7">
        <v>3</v>
      </c>
      <c r="G51" s="7">
        <v>2</v>
      </c>
      <c r="H51" s="8">
        <v>1102.8</v>
      </c>
      <c r="I51" s="8">
        <v>905.2</v>
      </c>
      <c r="J51" s="8">
        <v>591.7</v>
      </c>
      <c r="K51" s="9">
        <v>42</v>
      </c>
      <c r="L51" s="10" t="s">
        <v>31</v>
      </c>
      <c r="M51" s="8">
        <v>895417</v>
      </c>
      <c r="N51" s="8">
        <v>641047</v>
      </c>
      <c r="O51" s="8">
        <v>0</v>
      </c>
      <c r="P51" s="8">
        <v>209599</v>
      </c>
      <c r="Q51" s="8">
        <v>44771</v>
      </c>
      <c r="R51" s="8">
        <v>989.19</v>
      </c>
      <c r="S51" s="8">
        <v>4675.5</v>
      </c>
      <c r="T51" s="11" t="s">
        <v>32</v>
      </c>
      <c r="V51" s="19"/>
      <c r="W51" s="19"/>
      <c r="X51" s="19"/>
    </row>
    <row r="52" spans="1:24" ht="33.75" customHeight="1">
      <c r="A52" s="13">
        <v>44</v>
      </c>
      <c r="B52" s="5" t="s">
        <v>76</v>
      </c>
      <c r="C52" s="13">
        <v>1962</v>
      </c>
      <c r="D52" s="13"/>
      <c r="E52" s="14" t="s">
        <v>37</v>
      </c>
      <c r="F52" s="7">
        <v>2</v>
      </c>
      <c r="G52" s="7">
        <v>1</v>
      </c>
      <c r="H52" s="8">
        <v>312.3</v>
      </c>
      <c r="I52" s="8">
        <v>312</v>
      </c>
      <c r="J52" s="8">
        <v>312</v>
      </c>
      <c r="K52" s="9">
        <v>16</v>
      </c>
      <c r="L52" s="10" t="s">
        <v>31</v>
      </c>
      <c r="M52" s="8">
        <v>599000</v>
      </c>
      <c r="N52" s="8">
        <v>428836</v>
      </c>
      <c r="O52" s="8">
        <v>0</v>
      </c>
      <c r="P52" s="8">
        <v>140214</v>
      </c>
      <c r="Q52" s="8">
        <v>29950</v>
      </c>
      <c r="R52" s="8">
        <v>1919.87</v>
      </c>
      <c r="S52" s="8">
        <v>4675.5</v>
      </c>
      <c r="T52" s="11" t="s">
        <v>32</v>
      </c>
      <c r="V52" s="19"/>
      <c r="W52" s="19"/>
      <c r="X52" s="19"/>
    </row>
    <row r="53" spans="1:24" ht="33.75" customHeight="1">
      <c r="A53" s="13">
        <v>45</v>
      </c>
      <c r="B53" s="5" t="s">
        <v>77</v>
      </c>
      <c r="C53" s="13">
        <v>1956</v>
      </c>
      <c r="D53" s="13"/>
      <c r="E53" s="14" t="s">
        <v>37</v>
      </c>
      <c r="F53" s="7">
        <v>3</v>
      </c>
      <c r="G53" s="7">
        <v>1</v>
      </c>
      <c r="H53" s="8">
        <v>1206.42</v>
      </c>
      <c r="I53" s="8">
        <v>926.2</v>
      </c>
      <c r="J53" s="8">
        <v>397.3</v>
      </c>
      <c r="K53" s="9">
        <v>38</v>
      </c>
      <c r="L53" s="10" t="s">
        <v>31</v>
      </c>
      <c r="M53" s="8">
        <v>933312</v>
      </c>
      <c r="N53" s="8">
        <v>668176</v>
      </c>
      <c r="O53" s="8">
        <v>0</v>
      </c>
      <c r="P53" s="8">
        <v>218470</v>
      </c>
      <c r="Q53" s="8">
        <v>46666</v>
      </c>
      <c r="R53" s="8">
        <v>1007.68</v>
      </c>
      <c r="S53" s="8">
        <v>4675.5</v>
      </c>
      <c r="T53" s="11" t="s">
        <v>32</v>
      </c>
      <c r="V53" s="19"/>
      <c r="W53" s="19"/>
      <c r="X53" s="19"/>
    </row>
    <row r="54" spans="1:24" ht="33.75" customHeight="1">
      <c r="A54" s="13">
        <v>46</v>
      </c>
      <c r="B54" s="5" t="s">
        <v>78</v>
      </c>
      <c r="C54" s="13">
        <v>1960</v>
      </c>
      <c r="D54" s="13"/>
      <c r="E54" s="14" t="s">
        <v>37</v>
      </c>
      <c r="F54" s="7">
        <v>2</v>
      </c>
      <c r="G54" s="7">
        <v>2</v>
      </c>
      <c r="H54" s="8">
        <v>686.7</v>
      </c>
      <c r="I54" s="8">
        <v>645.8</v>
      </c>
      <c r="J54" s="8">
        <v>484.2</v>
      </c>
      <c r="K54" s="9">
        <v>32</v>
      </c>
      <c r="L54" s="10" t="s">
        <v>31</v>
      </c>
      <c r="M54" s="8">
        <v>613091</v>
      </c>
      <c r="N54" s="8">
        <v>438924</v>
      </c>
      <c r="O54" s="8">
        <v>0</v>
      </c>
      <c r="P54" s="8">
        <v>143512</v>
      </c>
      <c r="Q54" s="8">
        <v>30655</v>
      </c>
      <c r="R54" s="8">
        <v>949.35</v>
      </c>
      <c r="S54" s="8">
        <v>4675.5</v>
      </c>
      <c r="T54" s="11" t="s">
        <v>32</v>
      </c>
      <c r="V54" s="19"/>
      <c r="W54" s="19"/>
      <c r="X54" s="19"/>
    </row>
    <row r="55" spans="1:24" ht="33.75" customHeight="1">
      <c r="A55" s="13">
        <v>47</v>
      </c>
      <c r="B55" s="5" t="s">
        <v>79</v>
      </c>
      <c r="C55" s="13">
        <v>1951</v>
      </c>
      <c r="D55" s="13"/>
      <c r="E55" s="14" t="s">
        <v>37</v>
      </c>
      <c r="F55" s="7">
        <v>2</v>
      </c>
      <c r="G55" s="7">
        <v>1</v>
      </c>
      <c r="H55" s="8">
        <v>499.8</v>
      </c>
      <c r="I55" s="8">
        <v>481.1</v>
      </c>
      <c r="J55" s="8">
        <v>429.6</v>
      </c>
      <c r="K55" s="9">
        <v>21</v>
      </c>
      <c r="L55" s="10" t="s">
        <v>31</v>
      </c>
      <c r="M55" s="8">
        <v>1016000</v>
      </c>
      <c r="N55" s="8">
        <v>727375</v>
      </c>
      <c r="O55" s="8">
        <v>0</v>
      </c>
      <c r="P55" s="8">
        <v>237825</v>
      </c>
      <c r="Q55" s="8">
        <v>50800</v>
      </c>
      <c r="R55" s="8">
        <v>2111.83</v>
      </c>
      <c r="S55" s="8">
        <v>4675.5</v>
      </c>
      <c r="T55" s="11" t="s">
        <v>32</v>
      </c>
      <c r="V55" s="19"/>
      <c r="W55" s="19"/>
      <c r="X55" s="19"/>
    </row>
    <row r="56" spans="1:24" ht="33.75" customHeight="1">
      <c r="A56" s="13">
        <v>48</v>
      </c>
      <c r="B56" s="5" t="s">
        <v>80</v>
      </c>
      <c r="C56" s="13">
        <v>1977</v>
      </c>
      <c r="D56" s="13"/>
      <c r="E56" s="14" t="s">
        <v>37</v>
      </c>
      <c r="F56" s="7">
        <v>5</v>
      </c>
      <c r="G56" s="7">
        <v>2</v>
      </c>
      <c r="H56" s="8">
        <v>4796</v>
      </c>
      <c r="I56" s="8">
        <v>3517.5</v>
      </c>
      <c r="J56" s="8">
        <v>2109.86</v>
      </c>
      <c r="K56" s="9">
        <v>195</v>
      </c>
      <c r="L56" s="10" t="s">
        <v>31</v>
      </c>
      <c r="M56" s="8">
        <v>1580000</v>
      </c>
      <c r="N56" s="8">
        <v>1131154</v>
      </c>
      <c r="O56" s="8"/>
      <c r="P56" s="8">
        <v>369846</v>
      </c>
      <c r="Q56" s="8">
        <v>79000</v>
      </c>
      <c r="R56" s="8">
        <v>449.18</v>
      </c>
      <c r="S56" s="8">
        <v>4675.5</v>
      </c>
      <c r="T56" s="11" t="s">
        <v>32</v>
      </c>
      <c r="V56" s="19"/>
      <c r="W56" s="19"/>
      <c r="X56" s="19"/>
    </row>
    <row r="57" spans="1:24" ht="33.75" customHeight="1">
      <c r="A57" s="13">
        <v>49</v>
      </c>
      <c r="B57" s="5" t="s">
        <v>81</v>
      </c>
      <c r="C57" s="13">
        <v>1950</v>
      </c>
      <c r="D57" s="13"/>
      <c r="E57" s="14" t="s">
        <v>37</v>
      </c>
      <c r="F57" s="7">
        <v>2</v>
      </c>
      <c r="G57" s="7">
        <v>2</v>
      </c>
      <c r="H57" s="8">
        <v>442.2</v>
      </c>
      <c r="I57" s="8">
        <v>416.5</v>
      </c>
      <c r="J57" s="8">
        <v>367.9</v>
      </c>
      <c r="K57" s="9">
        <v>19</v>
      </c>
      <c r="L57" s="10" t="s">
        <v>31</v>
      </c>
      <c r="M57" s="8">
        <v>764568</v>
      </c>
      <c r="N57" s="8">
        <v>547370</v>
      </c>
      <c r="O57" s="8">
        <v>0</v>
      </c>
      <c r="P57" s="8">
        <v>178970</v>
      </c>
      <c r="Q57" s="8">
        <v>38228</v>
      </c>
      <c r="R57" s="8">
        <v>1835.7</v>
      </c>
      <c r="S57" s="8">
        <v>4675.5</v>
      </c>
      <c r="T57" s="11" t="s">
        <v>32</v>
      </c>
      <c r="V57" s="19"/>
      <c r="W57" s="19"/>
      <c r="X57" s="19"/>
    </row>
    <row r="58" spans="1:24" ht="33.75" customHeight="1">
      <c r="A58" s="13">
        <v>50</v>
      </c>
      <c r="B58" s="5" t="s">
        <v>82</v>
      </c>
      <c r="C58" s="13">
        <v>1966</v>
      </c>
      <c r="D58" s="13"/>
      <c r="E58" s="14" t="s">
        <v>37</v>
      </c>
      <c r="F58" s="7">
        <v>5</v>
      </c>
      <c r="G58" s="7">
        <v>2</v>
      </c>
      <c r="H58" s="8">
        <v>1249.8</v>
      </c>
      <c r="I58" s="8">
        <v>1176.8</v>
      </c>
      <c r="J58" s="8">
        <v>1103.6</v>
      </c>
      <c r="K58" s="9">
        <v>40</v>
      </c>
      <c r="L58" s="10" t="s">
        <v>31</v>
      </c>
      <c r="M58" s="8">
        <v>1179600</v>
      </c>
      <c r="N58" s="8">
        <v>844499</v>
      </c>
      <c r="O58" s="8">
        <v>0</v>
      </c>
      <c r="P58" s="8">
        <v>276121</v>
      </c>
      <c r="Q58" s="8">
        <v>58980</v>
      </c>
      <c r="R58" s="8">
        <v>1002.38</v>
      </c>
      <c r="S58" s="8">
        <v>4675.5</v>
      </c>
      <c r="T58" s="11" t="s">
        <v>32</v>
      </c>
      <c r="V58" s="19"/>
      <c r="W58" s="19"/>
      <c r="X58" s="19"/>
    </row>
    <row r="59" spans="1:24" ht="33.75" customHeight="1">
      <c r="A59" s="13">
        <v>51</v>
      </c>
      <c r="B59" s="5" t="s">
        <v>83</v>
      </c>
      <c r="C59" s="13">
        <v>1962</v>
      </c>
      <c r="D59" s="13"/>
      <c r="E59" s="14" t="s">
        <v>37</v>
      </c>
      <c r="F59" s="7">
        <v>4</v>
      </c>
      <c r="G59" s="7">
        <v>2</v>
      </c>
      <c r="H59" s="8">
        <v>1399.3</v>
      </c>
      <c r="I59" s="8">
        <v>1356.3</v>
      </c>
      <c r="J59" s="8">
        <v>1195.1</v>
      </c>
      <c r="K59" s="9">
        <v>47</v>
      </c>
      <c r="L59" s="10" t="s">
        <v>31</v>
      </c>
      <c r="M59" s="8">
        <v>722600</v>
      </c>
      <c r="N59" s="8">
        <v>517324</v>
      </c>
      <c r="O59" s="8">
        <v>0</v>
      </c>
      <c r="P59" s="8">
        <v>169146</v>
      </c>
      <c r="Q59" s="8">
        <v>36130</v>
      </c>
      <c r="R59" s="8">
        <v>532.77</v>
      </c>
      <c r="S59" s="8">
        <v>4675.5</v>
      </c>
      <c r="T59" s="11" t="s">
        <v>32</v>
      </c>
      <c r="V59" s="19"/>
      <c r="W59" s="19"/>
      <c r="X59" s="19"/>
    </row>
    <row r="60" spans="1:24" ht="33.75" customHeight="1">
      <c r="A60" s="13">
        <v>52</v>
      </c>
      <c r="B60" s="5" t="s">
        <v>84</v>
      </c>
      <c r="C60" s="13">
        <v>1987</v>
      </c>
      <c r="D60" s="13"/>
      <c r="E60" s="14" t="s">
        <v>30</v>
      </c>
      <c r="F60" s="7">
        <v>5</v>
      </c>
      <c r="G60" s="7">
        <v>6</v>
      </c>
      <c r="H60" s="8">
        <v>3913.9</v>
      </c>
      <c r="I60" s="8">
        <v>3411</v>
      </c>
      <c r="J60" s="8">
        <v>3135.3</v>
      </c>
      <c r="K60" s="9">
        <v>152</v>
      </c>
      <c r="L60" s="10" t="s">
        <v>31</v>
      </c>
      <c r="M60" s="8">
        <v>1572600</v>
      </c>
      <c r="N60" s="8">
        <v>1125856</v>
      </c>
      <c r="O60" s="8">
        <v>0</v>
      </c>
      <c r="P60" s="8">
        <v>368114</v>
      </c>
      <c r="Q60" s="8">
        <v>78630</v>
      </c>
      <c r="R60" s="8">
        <v>461.04</v>
      </c>
      <c r="S60" s="8">
        <v>4675.5</v>
      </c>
      <c r="T60" s="11" t="s">
        <v>32</v>
      </c>
      <c r="V60" s="19"/>
      <c r="W60" s="19"/>
      <c r="X60" s="19"/>
    </row>
    <row r="61" spans="1:24" ht="33.75" customHeight="1">
      <c r="A61" s="13">
        <v>53</v>
      </c>
      <c r="B61" s="5" t="s">
        <v>85</v>
      </c>
      <c r="C61" s="13">
        <v>1952</v>
      </c>
      <c r="D61" s="13"/>
      <c r="E61" s="14" t="s">
        <v>37</v>
      </c>
      <c r="F61" s="7">
        <v>5</v>
      </c>
      <c r="G61" s="7">
        <v>6</v>
      </c>
      <c r="H61" s="8">
        <v>11028.05</v>
      </c>
      <c r="I61" s="8">
        <v>10278.55</v>
      </c>
      <c r="J61" s="8">
        <v>7426.6</v>
      </c>
      <c r="K61" s="9">
        <v>222</v>
      </c>
      <c r="L61" s="10" t="s">
        <v>31</v>
      </c>
      <c r="M61" s="8">
        <v>2684600</v>
      </c>
      <c r="N61" s="8">
        <v>1921959</v>
      </c>
      <c r="O61" s="8">
        <v>0</v>
      </c>
      <c r="P61" s="8">
        <v>628411</v>
      </c>
      <c r="Q61" s="8">
        <v>134230</v>
      </c>
      <c r="R61" s="8">
        <v>261.18</v>
      </c>
      <c r="S61" s="8">
        <v>4675.5</v>
      </c>
      <c r="T61" s="11" t="s">
        <v>32</v>
      </c>
      <c r="V61" s="19"/>
      <c r="W61" s="19"/>
      <c r="X61" s="19"/>
    </row>
    <row r="62" spans="1:24" ht="33.75" customHeight="1">
      <c r="A62" s="13">
        <v>54</v>
      </c>
      <c r="B62" s="5" t="s">
        <v>86</v>
      </c>
      <c r="C62" s="13">
        <v>1973</v>
      </c>
      <c r="D62" s="13"/>
      <c r="E62" s="14" t="s">
        <v>37</v>
      </c>
      <c r="F62" s="7">
        <v>5</v>
      </c>
      <c r="G62" s="7">
        <v>8</v>
      </c>
      <c r="H62" s="8">
        <v>6119.02</v>
      </c>
      <c r="I62" s="8">
        <v>6025.3</v>
      </c>
      <c r="J62" s="8">
        <v>4241.5</v>
      </c>
      <c r="K62" s="9">
        <v>246</v>
      </c>
      <c r="L62" s="10" t="s">
        <v>31</v>
      </c>
      <c r="M62" s="8">
        <v>1295712</v>
      </c>
      <c r="N62" s="8">
        <v>927626</v>
      </c>
      <c r="O62" s="8">
        <v>0</v>
      </c>
      <c r="P62" s="8">
        <v>303300</v>
      </c>
      <c r="Q62" s="8">
        <v>64786</v>
      </c>
      <c r="R62" s="8">
        <v>215.05</v>
      </c>
      <c r="S62" s="8">
        <v>4675.5</v>
      </c>
      <c r="T62" s="11" t="s">
        <v>32</v>
      </c>
      <c r="V62" s="19"/>
      <c r="W62" s="19"/>
      <c r="X62" s="19"/>
    </row>
    <row r="63" spans="1:24" ht="33.75" customHeight="1">
      <c r="A63" s="13">
        <v>55</v>
      </c>
      <c r="B63" s="5" t="s">
        <v>87</v>
      </c>
      <c r="C63" s="13">
        <v>1947</v>
      </c>
      <c r="D63" s="13"/>
      <c r="E63" s="14" t="s">
        <v>37</v>
      </c>
      <c r="F63" s="7">
        <v>4</v>
      </c>
      <c r="G63" s="7">
        <v>2</v>
      </c>
      <c r="H63" s="8">
        <v>3419.4</v>
      </c>
      <c r="I63" s="8">
        <v>2970.4</v>
      </c>
      <c r="J63" s="8">
        <v>376.6</v>
      </c>
      <c r="K63" s="9">
        <v>141</v>
      </c>
      <c r="L63" s="10" t="s">
        <v>31</v>
      </c>
      <c r="M63" s="8">
        <v>1732811</v>
      </c>
      <c r="N63" s="8">
        <v>1240554</v>
      </c>
      <c r="O63" s="8">
        <v>0</v>
      </c>
      <c r="P63" s="8">
        <v>405616</v>
      </c>
      <c r="Q63" s="8">
        <v>86641</v>
      </c>
      <c r="R63" s="8">
        <v>583.36</v>
      </c>
      <c r="S63" s="8">
        <v>4675.5</v>
      </c>
      <c r="T63" s="11" t="s">
        <v>32</v>
      </c>
      <c r="V63" s="19"/>
      <c r="W63" s="19"/>
      <c r="X63" s="19"/>
    </row>
    <row r="64" spans="1:24" ht="33.75" customHeight="1">
      <c r="A64" s="13">
        <v>56</v>
      </c>
      <c r="B64" s="5" t="s">
        <v>88</v>
      </c>
      <c r="C64" s="13">
        <v>1953</v>
      </c>
      <c r="D64" s="13"/>
      <c r="E64" s="14" t="s">
        <v>37</v>
      </c>
      <c r="F64" s="7">
        <v>2</v>
      </c>
      <c r="G64" s="7">
        <v>2</v>
      </c>
      <c r="H64" s="8">
        <v>403.6</v>
      </c>
      <c r="I64" s="8">
        <v>381.8</v>
      </c>
      <c r="J64" s="8">
        <v>263.8</v>
      </c>
      <c r="K64" s="9">
        <v>23</v>
      </c>
      <c r="L64" s="10" t="s">
        <v>31</v>
      </c>
      <c r="M64" s="8">
        <v>850400</v>
      </c>
      <c r="N64" s="8">
        <v>608818</v>
      </c>
      <c r="O64" s="8">
        <v>0</v>
      </c>
      <c r="P64" s="8">
        <v>199062</v>
      </c>
      <c r="Q64" s="8">
        <v>42520</v>
      </c>
      <c r="R64" s="8">
        <v>2227.34</v>
      </c>
      <c r="S64" s="8">
        <v>4675.5</v>
      </c>
      <c r="T64" s="11" t="s">
        <v>32</v>
      </c>
      <c r="V64" s="19"/>
      <c r="W64" s="19"/>
      <c r="X64" s="19"/>
    </row>
    <row r="65" spans="1:24" ht="33.75" customHeight="1">
      <c r="A65" s="13">
        <v>57</v>
      </c>
      <c r="B65" s="5" t="s">
        <v>89</v>
      </c>
      <c r="C65" s="13">
        <v>1967</v>
      </c>
      <c r="D65" s="13"/>
      <c r="E65" s="14" t="s">
        <v>37</v>
      </c>
      <c r="F65" s="7">
        <v>5</v>
      </c>
      <c r="G65" s="7">
        <v>4</v>
      </c>
      <c r="H65" s="8">
        <v>3221</v>
      </c>
      <c r="I65" s="8">
        <v>2531.7</v>
      </c>
      <c r="J65" s="8">
        <v>2130.2</v>
      </c>
      <c r="K65" s="9">
        <v>106</v>
      </c>
      <c r="L65" s="10" t="s">
        <v>31</v>
      </c>
      <c r="M65" s="8">
        <v>1598000</v>
      </c>
      <c r="N65" s="8">
        <v>1144040</v>
      </c>
      <c r="O65" s="8">
        <v>0</v>
      </c>
      <c r="P65" s="8">
        <v>374060</v>
      </c>
      <c r="Q65" s="8">
        <v>79900</v>
      </c>
      <c r="R65" s="8">
        <v>631.2</v>
      </c>
      <c r="S65" s="8">
        <v>4675.5</v>
      </c>
      <c r="T65" s="11" t="s">
        <v>32</v>
      </c>
      <c r="V65" s="19"/>
      <c r="W65" s="19"/>
      <c r="X65" s="19"/>
    </row>
    <row r="66" spans="1:24" ht="33.75" customHeight="1">
      <c r="A66" s="13">
        <v>58</v>
      </c>
      <c r="B66" s="5" t="s">
        <v>90</v>
      </c>
      <c r="C66" s="13">
        <v>1958</v>
      </c>
      <c r="D66" s="13"/>
      <c r="E66" s="14" t="s">
        <v>37</v>
      </c>
      <c r="F66" s="7">
        <v>2</v>
      </c>
      <c r="G66" s="7">
        <v>3</v>
      </c>
      <c r="H66" s="8">
        <v>1502.6</v>
      </c>
      <c r="I66" s="8">
        <v>1368.27</v>
      </c>
      <c r="J66" s="8">
        <v>1215.17</v>
      </c>
      <c r="K66" s="9">
        <v>67</v>
      </c>
      <c r="L66" s="10" t="s">
        <v>31</v>
      </c>
      <c r="M66" s="8">
        <v>1341000</v>
      </c>
      <c r="N66" s="8">
        <v>960049</v>
      </c>
      <c r="O66" s="8">
        <v>0</v>
      </c>
      <c r="P66" s="8">
        <v>313901</v>
      </c>
      <c r="Q66" s="8">
        <v>67050</v>
      </c>
      <c r="R66" s="8">
        <v>980.07</v>
      </c>
      <c r="S66" s="8">
        <v>4675.5</v>
      </c>
      <c r="T66" s="11" t="s">
        <v>32</v>
      </c>
      <c r="V66" s="19"/>
      <c r="W66" s="19"/>
      <c r="X66" s="19"/>
    </row>
    <row r="67" spans="1:24" ht="18" customHeight="1">
      <c r="A67" s="58" t="s">
        <v>91</v>
      </c>
      <c r="B67" s="59"/>
      <c r="C67" s="13" t="s">
        <v>92</v>
      </c>
      <c r="D67" s="13" t="s">
        <v>92</v>
      </c>
      <c r="E67" s="13" t="s">
        <v>92</v>
      </c>
      <c r="F67" s="7" t="s">
        <v>92</v>
      </c>
      <c r="G67" s="7" t="s">
        <v>92</v>
      </c>
      <c r="H67" s="15">
        <v>194598.61</v>
      </c>
      <c r="I67" s="15">
        <v>166024.62</v>
      </c>
      <c r="J67" s="15">
        <v>125586.75</v>
      </c>
      <c r="K67" s="16">
        <v>7113</v>
      </c>
      <c r="L67" s="17" t="s">
        <v>92</v>
      </c>
      <c r="M67" s="15">
        <v>66216678</v>
      </c>
      <c r="N67" s="15">
        <v>47405844</v>
      </c>
      <c r="O67" s="15">
        <v>0</v>
      </c>
      <c r="P67" s="15">
        <v>15500000</v>
      </c>
      <c r="Q67" s="15">
        <v>3310834</v>
      </c>
      <c r="R67" s="15">
        <v>398.84</v>
      </c>
      <c r="S67" s="15">
        <v>4675.5</v>
      </c>
      <c r="T67" s="18" t="s">
        <v>92</v>
      </c>
      <c r="V67" s="19"/>
      <c r="W67" s="19"/>
      <c r="X67" s="19"/>
    </row>
  </sheetData>
  <mergeCells count="25">
    <mergeCell ref="S3:S5"/>
    <mergeCell ref="A1:T1"/>
    <mergeCell ref="A3:A6"/>
    <mergeCell ref="B3:B6"/>
    <mergeCell ref="C3:D3"/>
    <mergeCell ref="E3:E6"/>
    <mergeCell ref="F3:F6"/>
    <mergeCell ref="G3:G6"/>
    <mergeCell ref="H3:H5"/>
    <mergeCell ref="A8:T8"/>
    <mergeCell ref="A67:B67"/>
    <mergeCell ref="M3:M5"/>
    <mergeCell ref="N3:N5"/>
    <mergeCell ref="O3:O5"/>
    <mergeCell ref="P3:P5"/>
    <mergeCell ref="Q3:Q5"/>
    <mergeCell ref="T3:T6"/>
    <mergeCell ref="C4:C6"/>
    <mergeCell ref="D4:D6"/>
    <mergeCell ref="I4:I5"/>
    <mergeCell ref="J4:J5"/>
    <mergeCell ref="I3:J3"/>
    <mergeCell ref="K3:K5"/>
    <mergeCell ref="L3:L6"/>
    <mergeCell ref="R3:R5"/>
  </mergeCells>
  <printOptions/>
  <pageMargins left="0.3937007874015748" right="0.2362204724409449" top="0.3937007874015748" bottom="0.1968503937007874" header="0.31496062992125984" footer="0.31496062992125984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Тихомолова</dc:creator>
  <cp:keywords/>
  <dc:description/>
  <cp:lastModifiedBy>Татьяна Витальевна Ермолаева</cp:lastModifiedBy>
  <cp:lastPrinted>2012-05-15T08:35:57Z</cp:lastPrinted>
  <dcterms:created xsi:type="dcterms:W3CDTF">2012-02-20T06:07:38Z</dcterms:created>
  <dcterms:modified xsi:type="dcterms:W3CDTF">2012-05-22T04:52:30Z</dcterms:modified>
  <cp:category/>
  <cp:version/>
  <cp:contentType/>
  <cp:contentStatus/>
</cp:coreProperties>
</file>