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окальная смета 2" sheetId="1" r:id="rId1"/>
    <sheet name="SMW_Служебная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<sst xmlns="http://schemas.openxmlformats.org/spreadsheetml/2006/main" count="97" uniqueCount="77">
  <si>
    <t>Установка счетчика ХВС,ГВС метгидр</t>
  </si>
  <si>
    <t>СОГЛАСОВАНО                                                                                                                                                                                                             УТВЕРЖДАЮ</t>
  </si>
  <si>
    <t>Ген. директор ОАО ГУО ЖХ №2                                                                                                                                             Начальник УЖКХ администрации г.Иванова</t>
  </si>
  <si>
    <t xml:space="preserve">                 Сморчевская Г.В.                                                                                                                                                                                                    Смагин С.В.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</si>
  <si>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</si>
  <si>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ЛОКАЛЬНАЯ СМЕТА № </t>
  </si>
  <si>
    <t>на установку одного счетчика ГВС, ХВС  в муниципальных квартирах (металлические трубы в кирпичных домах)</t>
  </si>
  <si>
    <t>Основание</t>
  </si>
  <si>
    <t xml:space="preserve">Сметная стоимость - </t>
  </si>
  <si>
    <t>1,601 тыс.руб</t>
  </si>
  <si>
    <t xml:space="preserve">Чертежи № </t>
  </si>
  <si>
    <t xml:space="preserve">Нормативная трудоемкость - </t>
  </si>
  <si>
    <t>1,95 чел-ч</t>
  </si>
  <si>
    <t xml:space="preserve">Сметная заработная плата - </t>
  </si>
  <si>
    <t>0,018 тыс.руб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</si>
  <si>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</si>
  <si>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</si>
  <si>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</si>
  <si>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</si>
  <si>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</si>
  <si>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</si>
  <si>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</si>
  <si>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</si>
  <si>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</si>
  <si>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</si>
  <si>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</si>
  <si>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</si>
  <si>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</si>
  <si>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</si>
  <si>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</si>
  <si>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ФЕР16-06-005-01</t>
  </si>
  <si>
    <t>Установка счетчиков (водомеров) диаметром до 40 мм</t>
  </si>
  <si>
    <t>ЗП=3,85*1,2*1,15; ЭММ=0,87*1,2*1,25; ЗПм=0*1,2*1,25; ТЗТ=0,41*1,2*1,15; ТЗТм=0*1,2*1,25</t>
  </si>
  <si>
    <t>1 счетчик (водомер)</t>
  </si>
  <si>
    <t xml:space="preserve">(0) </t>
  </si>
  <si>
    <t xml:space="preserve">Счетчик воды СХВ 15 (синий) СГВ15(красный) (Чистополь)                 </t>
  </si>
  <si>
    <t>ФЕР18-06-007-01</t>
  </si>
  <si>
    <t xml:space="preserve">Установка фильтров </t>
  </si>
  <si>
    <t>ЗП=76,89*1,15*1,2; ЭММ=54,15*1,25*1,2; ЗПм=0,14*1,25*1,2; ТЗТ=8,18*1,15*1,2; ТЗТм=0,01*1,25*1,2</t>
  </si>
  <si>
    <t>10 фильтров</t>
  </si>
  <si>
    <t xml:space="preserve">Фильтр грубой очистки 1/2"(JIF 314)                               </t>
  </si>
  <si>
    <t>ФЕР16-02-002-01</t>
  </si>
  <si>
    <t>Прокладка трубопроводов водоснабжения из стальных водогазопроводных оцинкованных труб диаметром 15 мм</t>
  </si>
  <si>
    <t>ЗП=356,61*1,2*1,15; ЭММ=54,77*1,2*1,25; ЗПм=2,03*1,2*1,25; ТЗТ=37,07*1,2*1,15; ТЗТм=0,15*1,2*1,25</t>
  </si>
  <si>
    <t>100 м трубопровода</t>
  </si>
  <si>
    <t>Кран шаровый разъемный прямой 1/2"</t>
  </si>
  <si>
    <t>шт</t>
  </si>
  <si>
    <t>Тройник 1/2"</t>
  </si>
  <si>
    <t>Заглушка 1/2"</t>
  </si>
  <si>
    <t>Гибкая подводка вн/вн 1/2-150см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</si>
  <si>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</si>
  <si>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</si>
  <si>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</si>
  <si>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</si>
  <si>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</si>
  <si>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Машины и механизмы</t>
  </si>
  <si>
    <t>Итого по неучтенным материалам в базисных ценах</t>
  </si>
  <si>
    <t>Итого по перевозке</t>
  </si>
  <si>
    <t>Итого по погрузке/разгрузке</t>
  </si>
  <si>
    <t>Итого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</si>
  <si>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воздуха). Ремонт (1, 2, 3)</t>
  </si>
  <si>
    <t>Накладные расходы</t>
  </si>
  <si>
    <t>(18,38+0,04)*1,152</t>
  </si>
  <si>
    <t>Сметная прибыль</t>
  </si>
  <si>
    <t>(18,38+0,04)*0,7055</t>
  </si>
  <si>
    <t>Итого Накладные расходы</t>
  </si>
  <si>
    <t>Итого Сметная прибыль</t>
  </si>
  <si>
    <t>Индекс СМР</t>
  </si>
  <si>
    <t>238*(5,7-1)</t>
  </si>
  <si>
    <t>238*5,7</t>
  </si>
  <si>
    <t>Временные здания и сооружения</t>
  </si>
  <si>
    <t>1357*0</t>
  </si>
  <si>
    <t>Зимнее удорожание</t>
  </si>
  <si>
    <t>НДС</t>
  </si>
  <si>
    <t>1357*0,18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</si>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</sst>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#,##0.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164" fontId="1" fillId="0" borderId="17" xfId="0" applyNumberFormat="1" applyFont="1" applyBorder="1" applyAlignment="1">
      <alignment horizontal="right" vertical="top" wrapText="1"/>
    </xf>
    <xf numFmtId="165" fontId="1" fillId="0" borderId="17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49" fontId="1" fillId="0" borderId="16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1" fillId="0" borderId="19" xfId="0" applyNumberFormat="1" applyFont="1" applyBorder="1" applyAlignment="1">
      <alignment horizontal="center" vertical="top" wrapText="1"/>
    </xf>
    <xf numFmtId="166" fontId="1" fillId="0" borderId="17" xfId="0" applyNumberFormat="1" applyFont="1" applyBorder="1" applyAlignment="1">
      <alignment horizontal="right" vertical="top" wrapText="1"/>
    </xf>
    <xf numFmtId="167" fontId="1" fillId="0" borderId="17" xfId="0" applyNumberFormat="1" applyFont="1" applyBorder="1" applyAlignment="1">
      <alignment horizontal="right" vertical="top" wrapText="1"/>
    </xf>
    <xf numFmtId="165" fontId="1" fillId="0" borderId="18" xfId="0" applyNumberFormat="1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right" vertical="top" wrapText="1"/>
    </xf>
    <xf numFmtId="9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4" fontId="1" fillId="0" borderId="35" xfId="0" applyNumberFormat="1" applyFont="1" applyBorder="1" applyAlignment="1">
      <alignment horizontal="right" vertical="top" wrapText="1"/>
    </xf>
    <xf numFmtId="164" fontId="1" fillId="0" borderId="36" xfId="0" applyNumberFormat="1" applyFont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 wrapText="1"/>
    </xf>
    <xf numFmtId="165" fontId="1" fillId="0" borderId="35" xfId="0" applyNumberFormat="1" applyFont="1" applyBorder="1" applyAlignment="1">
      <alignment horizontal="right" vertical="top" wrapText="1"/>
    </xf>
    <xf numFmtId="165" fontId="1" fillId="0" borderId="36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37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35" xfId="0" applyNumberFormat="1" applyFont="1" applyBorder="1" applyAlignment="1">
      <alignment horizontal="right" vertical="top" wrapText="1"/>
    </xf>
    <xf numFmtId="4" fontId="1" fillId="0" borderId="38" xfId="0" applyNumberFormat="1" applyFont="1" applyBorder="1" applyAlignment="1">
      <alignment horizontal="right" vertical="top" wrapText="1"/>
    </xf>
    <xf numFmtId="4" fontId="1" fillId="0" borderId="36" xfId="0" applyNumberFormat="1" applyFont="1" applyBorder="1" applyAlignment="1">
      <alignment horizontal="right" vertical="top" wrapText="1"/>
    </xf>
    <xf numFmtId="3" fontId="1" fillId="0" borderId="38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3" fontId="3" fillId="0" borderId="19" xfId="0" applyNumberFormat="1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40" xfId="0" applyNumberFormat="1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166" fontId="1" fillId="0" borderId="15" xfId="0" applyNumberFormat="1" applyFont="1" applyBorder="1" applyAlignment="1">
      <alignment horizontal="right" vertical="top" wrapText="1"/>
    </xf>
    <xf numFmtId="166" fontId="1" fillId="0" borderId="16" xfId="0" applyNumberFormat="1" applyFont="1" applyBorder="1" applyAlignment="1">
      <alignment horizontal="right" vertical="top" wrapText="1"/>
    </xf>
    <xf numFmtId="167" fontId="1" fillId="0" borderId="39" xfId="0" applyNumberFormat="1" applyFont="1" applyBorder="1" applyAlignment="1">
      <alignment horizontal="right" vertical="top" wrapText="1"/>
    </xf>
    <xf numFmtId="167" fontId="1" fillId="0" borderId="0" xfId="0" applyNumberFormat="1" applyFont="1" applyAlignment="1">
      <alignment horizontal="right" vertical="top" wrapText="1"/>
    </xf>
    <xf numFmtId="4" fontId="1" fillId="0" borderId="39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4" fontId="4" fillId="0" borderId="29" xfId="0" applyNumberFormat="1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3" fontId="4" fillId="0" borderId="29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9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="60" zoomScalePageLayoutView="0" workbookViewId="0" topLeftCell="A1">
      <selection activeCell="X42" sqref="X41:X42"/>
    </sheetView>
  </sheetViews>
  <sheetFormatPr defaultColWidth="9.00390625" defaultRowHeight="12.75"/>
  <cols>
    <col min="1" max="1" width="5.125" style="0" customWidth="1"/>
    <col min="2" max="2" width="15.00390625" style="0" customWidth="1"/>
    <col min="3" max="3" width="22.125" style="0" customWidth="1"/>
    <col min="4" max="5" width="9.75390625" style="0" customWidth="1"/>
    <col min="6" max="6" width="5.875" style="0" customWidth="1"/>
    <col min="7" max="7" width="4.375" style="0" customWidth="1"/>
    <col min="8" max="8" width="10.00390625" style="0" customWidth="1"/>
    <col min="9" max="9" width="4.75390625" style="0" customWidth="1"/>
    <col min="10" max="10" width="6.00390625" style="0" customWidth="1"/>
    <col min="11" max="11" width="8.875" style="0" customWidth="1"/>
    <col min="12" max="12" width="2.00390625" style="0" customWidth="1"/>
    <col min="13" max="13" width="3.875" style="0" customWidth="1"/>
    <col min="14" max="14" width="5.625" style="0" customWidth="1"/>
    <col min="15" max="15" width="2.00390625" style="0" customWidth="1"/>
    <col min="16" max="16" width="10.125" style="0" customWidth="1"/>
    <col min="17" max="17" width="3.75390625" style="0" customWidth="1"/>
    <col min="18" max="18" width="7.125" style="0" customWidth="1"/>
    <col min="19" max="19" width="11.375" style="0" customWidth="1"/>
  </cols>
  <sheetData>
    <row r="1" spans="1:19" ht="12.7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2.7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2.75" customHeight="1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2.7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2.7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2.75" customHeight="1">
      <c r="A6" s="26" t="s">
        <v>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2.75" customHeight="1">
      <c r="A7" s="24" t="s">
        <v>7</v>
      </c>
      <c r="B7" s="24"/>
      <c r="C7" s="24"/>
      <c r="D7" s="24"/>
      <c r="E7" s="24"/>
      <c r="F7" s="24"/>
      <c r="G7" s="24"/>
      <c r="H7" s="24"/>
      <c r="I7" s="24"/>
      <c r="J7" s="24" t="s">
        <v>8</v>
      </c>
      <c r="K7" s="24"/>
      <c r="L7" s="24"/>
      <c r="M7" s="24"/>
      <c r="N7" s="24"/>
      <c r="O7" s="24" t="s">
        <v>9</v>
      </c>
      <c r="P7" s="24"/>
      <c r="Q7" s="24"/>
      <c r="R7" s="24"/>
      <c r="S7" s="24"/>
    </row>
    <row r="8" spans="1:19" ht="23.2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 t="s">
        <v>11</v>
      </c>
      <c r="K8" s="24"/>
      <c r="L8" s="24"/>
      <c r="M8" s="24"/>
      <c r="N8" s="24"/>
      <c r="O8" s="24" t="s">
        <v>12</v>
      </c>
      <c r="P8" s="24"/>
      <c r="Q8" s="24"/>
      <c r="R8" s="24"/>
      <c r="S8" s="24"/>
    </row>
    <row r="9" spans="1:19" ht="23.25" customHeight="1">
      <c r="A9" s="24"/>
      <c r="B9" s="24"/>
      <c r="C9" s="24"/>
      <c r="D9" s="24"/>
      <c r="E9" s="24"/>
      <c r="F9" s="24"/>
      <c r="G9" s="24"/>
      <c r="H9" s="24"/>
      <c r="I9" s="24"/>
      <c r="J9" s="24" t="s">
        <v>13</v>
      </c>
      <c r="K9" s="24"/>
      <c r="L9" s="24"/>
      <c r="M9" s="24"/>
      <c r="N9" s="24"/>
      <c r="O9" s="24" t="s">
        <v>14</v>
      </c>
      <c r="P9" s="24"/>
      <c r="Q9" s="24"/>
      <c r="R9" s="24"/>
      <c r="S9" s="24"/>
    </row>
    <row r="10" spans="1:19" ht="12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39.75" customHeight="1" thickBot="1">
      <c r="A11" s="27" t="s">
        <v>15</v>
      </c>
      <c r="B11" s="27" t="s">
        <v>16</v>
      </c>
      <c r="C11" s="27" t="s">
        <v>17</v>
      </c>
      <c r="D11" s="27" t="s">
        <v>18</v>
      </c>
      <c r="E11" s="30" t="s">
        <v>20</v>
      </c>
      <c r="F11" s="31"/>
      <c r="G11" s="31"/>
      <c r="H11" s="32"/>
      <c r="I11" s="30" t="s">
        <v>25</v>
      </c>
      <c r="J11" s="31"/>
      <c r="K11" s="31"/>
      <c r="L11" s="31"/>
      <c r="M11" s="31"/>
      <c r="N11" s="31"/>
      <c r="O11" s="31"/>
      <c r="P11" s="32"/>
      <c r="Q11" s="30" t="s">
        <v>26</v>
      </c>
      <c r="R11" s="31"/>
      <c r="S11" s="32"/>
    </row>
    <row r="12" spans="1:19" ht="11.25" customHeight="1" thickBot="1">
      <c r="A12" s="28"/>
      <c r="B12" s="28"/>
      <c r="C12" s="28"/>
      <c r="D12" s="29"/>
      <c r="E12" s="27" t="s">
        <v>21</v>
      </c>
      <c r="F12" s="33" t="s">
        <v>23</v>
      </c>
      <c r="G12" s="34"/>
      <c r="H12" s="27" t="s">
        <v>29</v>
      </c>
      <c r="I12" s="33" t="s">
        <v>21</v>
      </c>
      <c r="J12" s="34"/>
      <c r="K12" s="33" t="s">
        <v>22</v>
      </c>
      <c r="L12" s="34"/>
      <c r="M12" s="33" t="s">
        <v>23</v>
      </c>
      <c r="N12" s="37"/>
      <c r="O12" s="34"/>
      <c r="P12" s="27" t="s">
        <v>29</v>
      </c>
      <c r="Q12" s="33" t="s">
        <v>27</v>
      </c>
      <c r="R12" s="37"/>
      <c r="S12" s="34"/>
    </row>
    <row r="13" spans="1:19" ht="15.75" customHeight="1" thickBot="1">
      <c r="A13" s="28"/>
      <c r="B13" s="28"/>
      <c r="C13" s="28"/>
      <c r="D13" s="27" t="s">
        <v>19</v>
      </c>
      <c r="E13" s="29"/>
      <c r="F13" s="35"/>
      <c r="G13" s="36"/>
      <c r="H13" s="28"/>
      <c r="I13" s="39"/>
      <c r="J13" s="40"/>
      <c r="K13" s="39"/>
      <c r="L13" s="40"/>
      <c r="M13" s="35"/>
      <c r="N13" s="38"/>
      <c r="O13" s="36"/>
      <c r="P13" s="28"/>
      <c r="Q13" s="35"/>
      <c r="R13" s="38"/>
      <c r="S13" s="36"/>
    </row>
    <row r="14" spans="1:19" ht="39.75" customHeight="1" thickBot="1">
      <c r="A14" s="29"/>
      <c r="B14" s="29"/>
      <c r="C14" s="29"/>
      <c r="D14" s="29"/>
      <c r="E14" s="2" t="s">
        <v>22</v>
      </c>
      <c r="F14" s="30" t="s">
        <v>24</v>
      </c>
      <c r="G14" s="32"/>
      <c r="H14" s="29"/>
      <c r="I14" s="35"/>
      <c r="J14" s="36"/>
      <c r="K14" s="35"/>
      <c r="L14" s="36"/>
      <c r="M14" s="30" t="s">
        <v>24</v>
      </c>
      <c r="N14" s="31"/>
      <c r="O14" s="32"/>
      <c r="P14" s="29"/>
      <c r="Q14" s="30" t="s">
        <v>28</v>
      </c>
      <c r="R14" s="32"/>
      <c r="S14" s="3" t="s">
        <v>21</v>
      </c>
    </row>
    <row r="15" spans="1:19" ht="14.2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1">
        <v>6</v>
      </c>
      <c r="G15" s="42"/>
      <c r="H15" s="4">
        <v>7</v>
      </c>
      <c r="I15" s="41">
        <v>8</v>
      </c>
      <c r="J15" s="42"/>
      <c r="K15" s="41">
        <v>9</v>
      </c>
      <c r="L15" s="42"/>
      <c r="M15" s="41">
        <v>10</v>
      </c>
      <c r="N15" s="43"/>
      <c r="O15" s="42"/>
      <c r="P15" s="4">
        <v>11</v>
      </c>
      <c r="Q15" s="41">
        <v>12</v>
      </c>
      <c r="R15" s="42"/>
      <c r="S15" s="5">
        <v>13</v>
      </c>
    </row>
    <row r="16" spans="1:19" ht="37.5" customHeight="1">
      <c r="A16" s="44">
        <v>1</v>
      </c>
      <c r="B16" s="7" t="s">
        <v>30</v>
      </c>
      <c r="C16" s="8" t="s">
        <v>31</v>
      </c>
      <c r="D16" s="11">
        <v>1</v>
      </c>
      <c r="E16" s="13">
        <v>7.458</v>
      </c>
      <c r="F16" s="46">
        <v>1.305</v>
      </c>
      <c r="G16" s="47"/>
      <c r="H16" s="60">
        <v>0.84</v>
      </c>
      <c r="I16" s="52">
        <v>7.46</v>
      </c>
      <c r="J16" s="53"/>
      <c r="K16" s="52">
        <v>5.31</v>
      </c>
      <c r="L16" s="53"/>
      <c r="M16" s="56">
        <v>1.31</v>
      </c>
      <c r="N16" s="57"/>
      <c r="O16" s="58"/>
      <c r="P16" s="60">
        <v>0.84</v>
      </c>
      <c r="Q16" s="50">
        <v>0.5657999999999999</v>
      </c>
      <c r="R16" s="51"/>
      <c r="S16" s="14">
        <v>0.5658</v>
      </c>
    </row>
    <row r="17" spans="1:19" ht="69" customHeight="1">
      <c r="A17" s="45"/>
      <c r="B17" s="16" t="s">
        <v>34</v>
      </c>
      <c r="C17" s="9" t="s">
        <v>32</v>
      </c>
      <c r="D17" s="10" t="s">
        <v>33</v>
      </c>
      <c r="E17" s="13">
        <v>5.313</v>
      </c>
      <c r="F17" s="48">
        <v>0</v>
      </c>
      <c r="G17" s="49"/>
      <c r="H17" s="61"/>
      <c r="I17" s="54"/>
      <c r="J17" s="55"/>
      <c r="K17" s="54"/>
      <c r="L17" s="55"/>
      <c r="M17" s="48">
        <v>0</v>
      </c>
      <c r="N17" s="59"/>
      <c r="O17" s="49"/>
      <c r="P17" s="61"/>
      <c r="Q17" s="48">
        <v>0</v>
      </c>
      <c r="R17" s="49"/>
      <c r="S17" s="15">
        <v>0</v>
      </c>
    </row>
    <row r="18" spans="1:19" ht="13.5" customHeight="1">
      <c r="A18" s="44">
        <v>1.1</v>
      </c>
      <c r="B18" s="44"/>
      <c r="C18" s="62" t="s">
        <v>35</v>
      </c>
      <c r="D18" s="18">
        <v>1</v>
      </c>
      <c r="E18" s="62"/>
      <c r="F18" s="64">
        <v>1</v>
      </c>
      <c r="G18" s="65"/>
      <c r="H18" s="74">
        <v>57.98</v>
      </c>
      <c r="I18" s="44"/>
      <c r="J18" s="68"/>
      <c r="K18" s="62"/>
      <c r="L18" s="70"/>
      <c r="M18" s="70"/>
      <c r="N18" s="70"/>
      <c r="O18" s="70"/>
      <c r="P18" s="74">
        <v>57.98</v>
      </c>
      <c r="Q18" s="62"/>
      <c r="R18" s="70"/>
      <c r="S18" s="71"/>
    </row>
    <row r="19" spans="1:19" ht="23.25" customHeight="1">
      <c r="A19" s="45"/>
      <c r="B19" s="45"/>
      <c r="C19" s="63"/>
      <c r="D19" s="6"/>
      <c r="E19" s="63"/>
      <c r="F19" s="66"/>
      <c r="G19" s="67"/>
      <c r="H19" s="75"/>
      <c r="I19" s="45"/>
      <c r="J19" s="69"/>
      <c r="K19" s="63"/>
      <c r="L19" s="72"/>
      <c r="M19" s="72"/>
      <c r="N19" s="72"/>
      <c r="O19" s="72"/>
      <c r="P19" s="75"/>
      <c r="Q19" s="63"/>
      <c r="R19" s="72"/>
      <c r="S19" s="73"/>
    </row>
    <row r="20" spans="1:19" ht="25.5" customHeight="1">
      <c r="A20" s="44">
        <v>2</v>
      </c>
      <c r="B20" s="7" t="s">
        <v>36</v>
      </c>
      <c r="C20" s="8" t="s">
        <v>37</v>
      </c>
      <c r="D20" s="19">
        <v>0.1</v>
      </c>
      <c r="E20" s="14">
        <v>194.58319999999998</v>
      </c>
      <c r="F20" s="46">
        <v>81.225</v>
      </c>
      <c r="G20" s="47"/>
      <c r="H20" s="60">
        <v>7.25</v>
      </c>
      <c r="I20" s="52">
        <v>19.46</v>
      </c>
      <c r="J20" s="53"/>
      <c r="K20" s="52">
        <v>10.61</v>
      </c>
      <c r="L20" s="53"/>
      <c r="M20" s="56">
        <v>8.12</v>
      </c>
      <c r="N20" s="57"/>
      <c r="O20" s="58"/>
      <c r="P20" s="60">
        <v>0.73</v>
      </c>
      <c r="Q20" s="50">
        <v>11.288399999999998</v>
      </c>
      <c r="R20" s="51"/>
      <c r="S20" s="20">
        <v>1.12884</v>
      </c>
    </row>
    <row r="21" spans="1:19" ht="69" customHeight="1">
      <c r="A21" s="45"/>
      <c r="B21" s="16" t="s">
        <v>34</v>
      </c>
      <c r="C21" s="9" t="s">
        <v>38</v>
      </c>
      <c r="D21" s="10" t="s">
        <v>39</v>
      </c>
      <c r="E21" s="14">
        <v>106.10819999999998</v>
      </c>
      <c r="F21" s="56">
        <v>0.21</v>
      </c>
      <c r="G21" s="58"/>
      <c r="H21" s="61"/>
      <c r="I21" s="54"/>
      <c r="J21" s="55"/>
      <c r="K21" s="54"/>
      <c r="L21" s="55"/>
      <c r="M21" s="56">
        <v>0.02</v>
      </c>
      <c r="N21" s="57"/>
      <c r="O21" s="58"/>
      <c r="P21" s="61"/>
      <c r="Q21" s="46">
        <v>0.015</v>
      </c>
      <c r="R21" s="47"/>
      <c r="S21" s="21">
        <v>0.0015</v>
      </c>
    </row>
    <row r="22" spans="1:19" ht="13.5" customHeight="1">
      <c r="A22" s="44">
        <v>2.1</v>
      </c>
      <c r="B22" s="44"/>
      <c r="C22" s="62" t="s">
        <v>40</v>
      </c>
      <c r="D22" s="18">
        <v>1</v>
      </c>
      <c r="E22" s="62"/>
      <c r="F22" s="64">
        <v>10</v>
      </c>
      <c r="G22" s="65"/>
      <c r="H22" s="74">
        <v>18.61</v>
      </c>
      <c r="I22" s="44"/>
      <c r="J22" s="68"/>
      <c r="K22" s="62"/>
      <c r="L22" s="70"/>
      <c r="M22" s="70"/>
      <c r="N22" s="70"/>
      <c r="O22" s="70"/>
      <c r="P22" s="74">
        <v>18.61</v>
      </c>
      <c r="Q22" s="62"/>
      <c r="R22" s="70"/>
      <c r="S22" s="71"/>
    </row>
    <row r="23" spans="1:19" ht="23.25" customHeight="1">
      <c r="A23" s="45"/>
      <c r="B23" s="45"/>
      <c r="C23" s="63"/>
      <c r="D23" s="6"/>
      <c r="E23" s="63"/>
      <c r="F23" s="66"/>
      <c r="G23" s="67"/>
      <c r="H23" s="75"/>
      <c r="I23" s="45"/>
      <c r="J23" s="69"/>
      <c r="K23" s="63"/>
      <c r="L23" s="72"/>
      <c r="M23" s="72"/>
      <c r="N23" s="72"/>
      <c r="O23" s="72"/>
      <c r="P23" s="75"/>
      <c r="Q23" s="63"/>
      <c r="R23" s="72"/>
      <c r="S23" s="73"/>
    </row>
    <row r="24" spans="1:19" ht="92.25" customHeight="1">
      <c r="A24" s="44">
        <v>3</v>
      </c>
      <c r="B24" s="7" t="s">
        <v>41</v>
      </c>
      <c r="C24" s="8" t="s">
        <v>42</v>
      </c>
      <c r="D24" s="13">
        <v>0.005</v>
      </c>
      <c r="E24" s="14">
        <v>3431.1768</v>
      </c>
      <c r="F24" s="46">
        <v>82.155</v>
      </c>
      <c r="G24" s="47"/>
      <c r="H24" s="76">
        <v>2856.9</v>
      </c>
      <c r="I24" s="52">
        <v>17.16</v>
      </c>
      <c r="J24" s="53"/>
      <c r="K24" s="52">
        <v>2.46</v>
      </c>
      <c r="L24" s="53"/>
      <c r="M24" s="56">
        <v>0.41</v>
      </c>
      <c r="N24" s="57"/>
      <c r="O24" s="58"/>
      <c r="P24" s="60">
        <v>14.28</v>
      </c>
      <c r="Q24" s="50">
        <v>51.1566</v>
      </c>
      <c r="R24" s="51"/>
      <c r="S24" s="20">
        <v>0.25578</v>
      </c>
    </row>
    <row r="25" spans="1:19" ht="69" customHeight="1">
      <c r="A25" s="45"/>
      <c r="B25" s="16" t="s">
        <v>34</v>
      </c>
      <c r="C25" s="9" t="s">
        <v>43</v>
      </c>
      <c r="D25" s="10" t="s">
        <v>44</v>
      </c>
      <c r="E25" s="14">
        <v>492.1218</v>
      </c>
      <c r="F25" s="46">
        <v>3.045</v>
      </c>
      <c r="G25" s="47"/>
      <c r="H25" s="77"/>
      <c r="I25" s="54"/>
      <c r="J25" s="55"/>
      <c r="K25" s="54"/>
      <c r="L25" s="55"/>
      <c r="M25" s="56">
        <v>0.02</v>
      </c>
      <c r="N25" s="57"/>
      <c r="O25" s="58"/>
      <c r="P25" s="61"/>
      <c r="Q25" s="46">
        <v>0.225</v>
      </c>
      <c r="R25" s="47"/>
      <c r="S25" s="22">
        <v>0.00113</v>
      </c>
    </row>
    <row r="26" spans="1:19" ht="13.5" customHeight="1">
      <c r="A26" s="44">
        <v>3.1</v>
      </c>
      <c r="B26" s="44"/>
      <c r="C26" s="62" t="s">
        <v>45</v>
      </c>
      <c r="D26" s="18">
        <v>1</v>
      </c>
      <c r="E26" s="62"/>
      <c r="F26" s="64">
        <v>200</v>
      </c>
      <c r="G26" s="65"/>
      <c r="H26" s="74">
        <v>44.53</v>
      </c>
      <c r="I26" s="44"/>
      <c r="J26" s="68"/>
      <c r="K26" s="62"/>
      <c r="L26" s="70"/>
      <c r="M26" s="70"/>
      <c r="N26" s="70"/>
      <c r="O26" s="70"/>
      <c r="P26" s="74">
        <v>44.53</v>
      </c>
      <c r="Q26" s="62"/>
      <c r="R26" s="70"/>
      <c r="S26" s="71"/>
    </row>
    <row r="27" spans="1:19" ht="13.5" customHeight="1">
      <c r="A27" s="45"/>
      <c r="B27" s="45"/>
      <c r="C27" s="63"/>
      <c r="D27" s="6" t="s">
        <v>46</v>
      </c>
      <c r="E27" s="63"/>
      <c r="F27" s="66"/>
      <c r="G27" s="67"/>
      <c r="H27" s="75"/>
      <c r="I27" s="45"/>
      <c r="J27" s="69"/>
      <c r="K27" s="63"/>
      <c r="L27" s="72"/>
      <c r="M27" s="72"/>
      <c r="N27" s="72"/>
      <c r="O27" s="72"/>
      <c r="P27" s="75"/>
      <c r="Q27" s="63"/>
      <c r="R27" s="72"/>
      <c r="S27" s="73"/>
    </row>
    <row r="28" spans="1:19" ht="13.5" customHeight="1">
      <c r="A28" s="44">
        <v>3.2</v>
      </c>
      <c r="B28" s="44"/>
      <c r="C28" s="62" t="s">
        <v>47</v>
      </c>
      <c r="D28" s="18">
        <v>1</v>
      </c>
      <c r="E28" s="62"/>
      <c r="F28" s="64">
        <v>200</v>
      </c>
      <c r="G28" s="65"/>
      <c r="H28" s="74">
        <v>18.36</v>
      </c>
      <c r="I28" s="44"/>
      <c r="J28" s="68"/>
      <c r="K28" s="62"/>
      <c r="L28" s="70"/>
      <c r="M28" s="70"/>
      <c r="N28" s="70"/>
      <c r="O28" s="70"/>
      <c r="P28" s="74">
        <v>18.36</v>
      </c>
      <c r="Q28" s="62"/>
      <c r="R28" s="70"/>
      <c r="S28" s="71"/>
    </row>
    <row r="29" spans="1:19" ht="13.5" customHeight="1">
      <c r="A29" s="45"/>
      <c r="B29" s="45"/>
      <c r="C29" s="63"/>
      <c r="D29" s="6" t="s">
        <v>46</v>
      </c>
      <c r="E29" s="63"/>
      <c r="F29" s="66"/>
      <c r="G29" s="67"/>
      <c r="H29" s="75"/>
      <c r="I29" s="45"/>
      <c r="J29" s="69"/>
      <c r="K29" s="63"/>
      <c r="L29" s="72"/>
      <c r="M29" s="72"/>
      <c r="N29" s="72"/>
      <c r="O29" s="72"/>
      <c r="P29" s="75"/>
      <c r="Q29" s="63"/>
      <c r="R29" s="72"/>
      <c r="S29" s="73"/>
    </row>
    <row r="30" spans="1:19" ht="13.5" customHeight="1">
      <c r="A30" s="44">
        <v>3.3</v>
      </c>
      <c r="B30" s="44"/>
      <c r="C30" s="62" t="s">
        <v>48</v>
      </c>
      <c r="D30" s="18">
        <v>1</v>
      </c>
      <c r="E30" s="62"/>
      <c r="F30" s="64">
        <v>200</v>
      </c>
      <c r="G30" s="65"/>
      <c r="H30" s="74">
        <v>4.08</v>
      </c>
      <c r="I30" s="44"/>
      <c r="J30" s="68"/>
      <c r="K30" s="62"/>
      <c r="L30" s="70"/>
      <c r="M30" s="70"/>
      <c r="N30" s="70"/>
      <c r="O30" s="70"/>
      <c r="P30" s="74">
        <v>4.08</v>
      </c>
      <c r="Q30" s="62"/>
      <c r="R30" s="70"/>
      <c r="S30" s="71"/>
    </row>
    <row r="31" spans="1:19" ht="13.5" customHeight="1">
      <c r="A31" s="45"/>
      <c r="B31" s="45"/>
      <c r="C31" s="63"/>
      <c r="D31" s="6" t="s">
        <v>46</v>
      </c>
      <c r="E31" s="63"/>
      <c r="F31" s="66"/>
      <c r="G31" s="67"/>
      <c r="H31" s="75"/>
      <c r="I31" s="45"/>
      <c r="J31" s="69"/>
      <c r="K31" s="63"/>
      <c r="L31" s="72"/>
      <c r="M31" s="72"/>
      <c r="N31" s="72"/>
      <c r="O31" s="72"/>
      <c r="P31" s="75"/>
      <c r="Q31" s="63"/>
      <c r="R31" s="72"/>
      <c r="S31" s="73"/>
    </row>
    <row r="32" spans="1:19" ht="13.5" customHeight="1">
      <c r="A32" s="44">
        <v>3.4</v>
      </c>
      <c r="B32" s="44"/>
      <c r="C32" s="62" t="s">
        <v>49</v>
      </c>
      <c r="D32" s="18">
        <v>1</v>
      </c>
      <c r="E32" s="62"/>
      <c r="F32" s="64">
        <v>200</v>
      </c>
      <c r="G32" s="65"/>
      <c r="H32" s="74">
        <v>16.32</v>
      </c>
      <c r="I32" s="44"/>
      <c r="J32" s="68"/>
      <c r="K32" s="62"/>
      <c r="L32" s="70"/>
      <c r="M32" s="70"/>
      <c r="N32" s="70"/>
      <c r="O32" s="70"/>
      <c r="P32" s="74">
        <v>16.32</v>
      </c>
      <c r="Q32" s="62"/>
      <c r="R32" s="70"/>
      <c r="S32" s="71"/>
    </row>
    <row r="33" spans="1:19" ht="13.5" customHeight="1">
      <c r="A33" s="45"/>
      <c r="B33" s="45"/>
      <c r="C33" s="63"/>
      <c r="D33" s="6" t="s">
        <v>46</v>
      </c>
      <c r="E33" s="63"/>
      <c r="F33" s="66"/>
      <c r="G33" s="67"/>
      <c r="H33" s="75"/>
      <c r="I33" s="45"/>
      <c r="J33" s="69"/>
      <c r="K33" s="63"/>
      <c r="L33" s="72"/>
      <c r="M33" s="72"/>
      <c r="N33" s="72"/>
      <c r="O33" s="72"/>
      <c r="P33" s="75"/>
      <c r="Q33" s="63"/>
      <c r="R33" s="72"/>
      <c r="S33" s="73"/>
    </row>
    <row r="34" spans="1:19" ht="13.5" customHeight="1">
      <c r="A34" s="70" t="s">
        <v>50</v>
      </c>
      <c r="B34" s="70"/>
      <c r="C34" s="70"/>
      <c r="D34" s="70"/>
      <c r="E34" s="70"/>
      <c r="F34" s="70"/>
      <c r="G34" s="70"/>
      <c r="H34" s="70"/>
      <c r="I34" s="80">
        <v>44.08</v>
      </c>
      <c r="J34" s="80"/>
      <c r="K34" s="80">
        <v>18.38</v>
      </c>
      <c r="L34" s="80"/>
      <c r="M34" s="80">
        <v>9.84</v>
      </c>
      <c r="N34" s="80"/>
      <c r="O34" s="80"/>
      <c r="P34" s="80">
        <v>15.85</v>
      </c>
      <c r="Q34" s="78">
        <v>1.95042</v>
      </c>
      <c r="R34" s="78"/>
      <c r="S34" s="78"/>
    </row>
    <row r="35" spans="1:19" ht="13.5" customHeight="1">
      <c r="A35" s="82"/>
      <c r="B35" s="82"/>
      <c r="C35" s="82"/>
      <c r="D35" s="82"/>
      <c r="E35" s="82"/>
      <c r="F35" s="82"/>
      <c r="G35" s="82"/>
      <c r="H35" s="82"/>
      <c r="I35" s="81"/>
      <c r="J35" s="81"/>
      <c r="K35" s="81"/>
      <c r="L35" s="81"/>
      <c r="M35" s="81">
        <v>0.04</v>
      </c>
      <c r="N35" s="81"/>
      <c r="O35" s="81"/>
      <c r="P35" s="81"/>
      <c r="Q35" s="79">
        <v>0.00263</v>
      </c>
      <c r="R35" s="79"/>
      <c r="S35" s="79"/>
    </row>
    <row r="36" spans="1:19" ht="13.5" customHeight="1" thickBo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1:19" ht="11.25" customHeight="1" thickBot="1">
      <c r="A37" s="83" t="s">
        <v>51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3" t="s">
        <v>52</v>
      </c>
      <c r="O37" s="84"/>
      <c r="P37" s="84"/>
      <c r="Q37" s="84"/>
      <c r="R37" s="83" t="s">
        <v>53</v>
      </c>
      <c r="S37" s="85"/>
    </row>
    <row r="38" spans="1:19" ht="11.25" customHeight="1">
      <c r="A38" s="86" t="s">
        <v>54</v>
      </c>
      <c r="B38" s="86"/>
      <c r="C38" s="86"/>
      <c r="D38" s="86"/>
      <c r="E38" s="86"/>
      <c r="F38" s="86"/>
      <c r="G38" s="87">
        <v>18.38</v>
      </c>
      <c r="H38" s="87"/>
      <c r="I38" s="87"/>
      <c r="J38" s="87"/>
      <c r="K38" s="87"/>
      <c r="L38" s="87"/>
      <c r="M38" s="87"/>
      <c r="N38" s="88">
        <v>1</v>
      </c>
      <c r="O38" s="88"/>
      <c r="P38" s="88"/>
      <c r="Q38" s="88"/>
      <c r="R38" s="89">
        <v>18</v>
      </c>
      <c r="S38" s="89"/>
    </row>
    <row r="39" spans="1:19" ht="11.25" customHeight="1">
      <c r="A39" s="90" t="s">
        <v>55</v>
      </c>
      <c r="B39" s="90"/>
      <c r="C39" s="90"/>
      <c r="D39" s="90"/>
      <c r="E39" s="90"/>
      <c r="F39" s="90"/>
      <c r="G39" s="91">
        <v>9.84</v>
      </c>
      <c r="H39" s="91"/>
      <c r="I39" s="91"/>
      <c r="J39" s="91"/>
      <c r="K39" s="91"/>
      <c r="L39" s="91"/>
      <c r="M39" s="91"/>
      <c r="N39" s="92">
        <v>1</v>
      </c>
      <c r="O39" s="92"/>
      <c r="P39" s="92"/>
      <c r="Q39" s="92"/>
      <c r="R39" s="93">
        <v>10</v>
      </c>
      <c r="S39" s="93"/>
    </row>
    <row r="40" spans="1:19" ht="11.25" customHeight="1">
      <c r="A40" s="90" t="s">
        <v>29</v>
      </c>
      <c r="B40" s="90"/>
      <c r="C40" s="90"/>
      <c r="D40" s="90"/>
      <c r="E40" s="90"/>
      <c r="F40" s="90"/>
      <c r="G40" s="91">
        <v>15.85</v>
      </c>
      <c r="H40" s="91"/>
      <c r="I40" s="91"/>
      <c r="J40" s="91"/>
      <c r="K40" s="91"/>
      <c r="L40" s="91"/>
      <c r="M40" s="91"/>
      <c r="N40" s="92">
        <v>1</v>
      </c>
      <c r="O40" s="92"/>
      <c r="P40" s="92"/>
      <c r="Q40" s="92"/>
      <c r="R40" s="93">
        <v>16</v>
      </c>
      <c r="S40" s="93"/>
    </row>
    <row r="41" spans="1:19" ht="11.25" customHeight="1">
      <c r="A41" s="90" t="s">
        <v>56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4">
        <v>0</v>
      </c>
      <c r="O41" s="94"/>
      <c r="P41" s="94"/>
      <c r="Q41" s="94"/>
      <c r="R41" s="92">
        <v>160</v>
      </c>
      <c r="S41" s="92"/>
    </row>
    <row r="42" spans="1:19" ht="11.25" customHeight="1">
      <c r="A42" s="90" t="s">
        <v>57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4">
        <v>0</v>
      </c>
      <c r="O42" s="94"/>
      <c r="P42" s="94"/>
      <c r="Q42" s="94"/>
      <c r="R42" s="92">
        <v>0</v>
      </c>
      <c r="S42" s="92"/>
    </row>
    <row r="43" spans="1:19" ht="11.25" customHeight="1">
      <c r="A43" s="90" t="s">
        <v>58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4">
        <v>0</v>
      </c>
      <c r="O43" s="94"/>
      <c r="P43" s="94"/>
      <c r="Q43" s="94"/>
      <c r="R43" s="92">
        <v>0</v>
      </c>
      <c r="S43" s="92"/>
    </row>
    <row r="44" spans="1:19" ht="11.25" customHeight="1">
      <c r="A44" s="90" t="s">
        <v>59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4">
        <v>0</v>
      </c>
      <c r="O44" s="94"/>
      <c r="P44" s="94"/>
      <c r="Q44" s="94"/>
      <c r="R44" s="92">
        <v>204</v>
      </c>
      <c r="S44" s="92"/>
    </row>
    <row r="45" spans="1:19" ht="11.25" customHeight="1">
      <c r="A45" s="90" t="s">
        <v>60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1:19" ht="11.25" customHeight="1">
      <c r="A46" s="90" t="s">
        <v>61</v>
      </c>
      <c r="B46" s="90"/>
      <c r="C46" s="90"/>
      <c r="D46" s="90"/>
      <c r="E46" s="90"/>
      <c r="F46" s="90"/>
      <c r="G46" s="95" t="s">
        <v>62</v>
      </c>
      <c r="H46" s="95"/>
      <c r="I46" s="95"/>
      <c r="J46" s="95"/>
      <c r="K46" s="95"/>
      <c r="L46" s="95"/>
      <c r="M46" s="95"/>
      <c r="N46" s="96">
        <v>1.152</v>
      </c>
      <c r="O46" s="96"/>
      <c r="P46" s="96"/>
      <c r="Q46" s="96"/>
      <c r="R46" s="93">
        <v>21</v>
      </c>
      <c r="S46" s="93"/>
    </row>
    <row r="47" spans="1:19" ht="11.25" customHeight="1">
      <c r="A47" s="90" t="s">
        <v>63</v>
      </c>
      <c r="B47" s="90"/>
      <c r="C47" s="90"/>
      <c r="D47" s="90"/>
      <c r="E47" s="90"/>
      <c r="F47" s="90"/>
      <c r="G47" s="95" t="s">
        <v>64</v>
      </c>
      <c r="H47" s="95"/>
      <c r="I47" s="95"/>
      <c r="J47" s="95"/>
      <c r="K47" s="95"/>
      <c r="L47" s="95"/>
      <c r="M47" s="95"/>
      <c r="N47" s="97">
        <v>0.7055</v>
      </c>
      <c r="O47" s="97"/>
      <c r="P47" s="97"/>
      <c r="Q47" s="97"/>
      <c r="R47" s="93">
        <v>13</v>
      </c>
      <c r="S47" s="93"/>
    </row>
    <row r="48" spans="1:19" ht="11.25" customHeight="1">
      <c r="A48" s="90" t="s">
        <v>65</v>
      </c>
      <c r="B48" s="90"/>
      <c r="C48" s="90"/>
      <c r="D48" s="90"/>
      <c r="E48" s="90"/>
      <c r="F48" s="90"/>
      <c r="G48" s="92">
        <v>21</v>
      </c>
      <c r="H48" s="92"/>
      <c r="I48" s="92"/>
      <c r="J48" s="92"/>
      <c r="K48" s="92"/>
      <c r="L48" s="92"/>
      <c r="M48" s="92"/>
      <c r="N48" s="92">
        <v>1</v>
      </c>
      <c r="O48" s="92"/>
      <c r="P48" s="92"/>
      <c r="Q48" s="92"/>
      <c r="R48" s="93">
        <v>21</v>
      </c>
      <c r="S48" s="93"/>
    </row>
    <row r="49" spans="1:19" ht="11.25" customHeight="1">
      <c r="A49" s="90" t="s">
        <v>66</v>
      </c>
      <c r="B49" s="90"/>
      <c r="C49" s="90"/>
      <c r="D49" s="90"/>
      <c r="E49" s="90"/>
      <c r="F49" s="90"/>
      <c r="G49" s="92">
        <v>13</v>
      </c>
      <c r="H49" s="92"/>
      <c r="I49" s="92"/>
      <c r="J49" s="92"/>
      <c r="K49" s="92"/>
      <c r="L49" s="92"/>
      <c r="M49" s="92"/>
      <c r="N49" s="92">
        <v>1</v>
      </c>
      <c r="O49" s="92"/>
      <c r="P49" s="92"/>
      <c r="Q49" s="92"/>
      <c r="R49" s="93">
        <v>13</v>
      </c>
      <c r="S49" s="93"/>
    </row>
    <row r="50" spans="1:19" ht="11.25" customHeight="1">
      <c r="A50" s="90" t="s">
        <v>59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4">
        <v>0</v>
      </c>
      <c r="O50" s="94"/>
      <c r="P50" s="94"/>
      <c r="Q50" s="94"/>
      <c r="R50" s="92">
        <v>238</v>
      </c>
      <c r="S50" s="92"/>
    </row>
    <row r="51" spans="1:19" ht="11.25" customHeight="1">
      <c r="A51" s="90" t="s">
        <v>67</v>
      </c>
      <c r="B51" s="90"/>
      <c r="C51" s="90"/>
      <c r="D51" s="90"/>
      <c r="E51" s="90"/>
      <c r="F51" s="90"/>
      <c r="G51" s="92" t="s">
        <v>68</v>
      </c>
      <c r="H51" s="92"/>
      <c r="I51" s="92"/>
      <c r="J51" s="92"/>
      <c r="K51" s="92"/>
      <c r="L51" s="92"/>
      <c r="M51" s="92"/>
      <c r="N51" s="98">
        <v>5.7</v>
      </c>
      <c r="O51" s="98"/>
      <c r="P51" s="98"/>
      <c r="Q51" s="98"/>
      <c r="R51" s="93">
        <v>1119</v>
      </c>
      <c r="S51" s="93"/>
    </row>
    <row r="52" spans="1:19" ht="11.25" customHeight="1">
      <c r="A52" s="90" t="s">
        <v>67</v>
      </c>
      <c r="B52" s="90"/>
      <c r="C52" s="90"/>
      <c r="D52" s="90"/>
      <c r="E52" s="90"/>
      <c r="F52" s="90"/>
      <c r="G52" s="92" t="s">
        <v>69</v>
      </c>
      <c r="H52" s="92"/>
      <c r="I52" s="92"/>
      <c r="J52" s="92"/>
      <c r="K52" s="92"/>
      <c r="L52" s="92"/>
      <c r="M52" s="92"/>
      <c r="N52" s="98">
        <v>5.7</v>
      </c>
      <c r="O52" s="98"/>
      <c r="P52" s="98"/>
      <c r="Q52" s="98"/>
      <c r="R52" s="93">
        <v>1357</v>
      </c>
      <c r="S52" s="93"/>
    </row>
    <row r="53" spans="1:19" ht="11.25" customHeight="1">
      <c r="A53" s="90" t="s">
        <v>59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4">
        <v>0</v>
      </c>
      <c r="O53" s="94"/>
      <c r="P53" s="94"/>
      <c r="Q53" s="94"/>
      <c r="R53" s="92">
        <v>1357</v>
      </c>
      <c r="S53" s="92"/>
    </row>
    <row r="54" spans="1:19" ht="11.25" customHeight="1">
      <c r="A54" s="90" t="s">
        <v>70</v>
      </c>
      <c r="B54" s="90"/>
      <c r="C54" s="90"/>
      <c r="D54" s="90"/>
      <c r="E54" s="90"/>
      <c r="F54" s="90"/>
      <c r="G54" s="92" t="s">
        <v>71</v>
      </c>
      <c r="H54" s="92"/>
      <c r="I54" s="92"/>
      <c r="J54" s="92"/>
      <c r="K54" s="92"/>
      <c r="L54" s="92"/>
      <c r="M54" s="92"/>
      <c r="N54" s="92">
        <v>0</v>
      </c>
      <c r="O54" s="92"/>
      <c r="P54" s="92"/>
      <c r="Q54" s="92"/>
      <c r="R54" s="93">
        <v>0</v>
      </c>
      <c r="S54" s="93"/>
    </row>
    <row r="55" spans="1:19" ht="11.25" customHeight="1">
      <c r="A55" s="90" t="s">
        <v>59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4">
        <v>0</v>
      </c>
      <c r="O55" s="94"/>
      <c r="P55" s="94"/>
      <c r="Q55" s="94"/>
      <c r="R55" s="92">
        <v>1357</v>
      </c>
      <c r="S55" s="92"/>
    </row>
    <row r="56" spans="1:19" ht="11.25" customHeight="1">
      <c r="A56" s="90" t="s">
        <v>72</v>
      </c>
      <c r="B56" s="90"/>
      <c r="C56" s="90"/>
      <c r="D56" s="90"/>
      <c r="E56" s="90"/>
      <c r="F56" s="90"/>
      <c r="G56" s="92" t="s">
        <v>71</v>
      </c>
      <c r="H56" s="92"/>
      <c r="I56" s="92"/>
      <c r="J56" s="92"/>
      <c r="K56" s="92"/>
      <c r="L56" s="92"/>
      <c r="M56" s="92"/>
      <c r="N56" s="92">
        <v>0</v>
      </c>
      <c r="O56" s="92"/>
      <c r="P56" s="92"/>
      <c r="Q56" s="92"/>
      <c r="R56" s="93">
        <v>0</v>
      </c>
      <c r="S56" s="93"/>
    </row>
    <row r="57" spans="1:19" ht="11.25" customHeight="1">
      <c r="A57" s="90" t="s">
        <v>59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4">
        <v>0</v>
      </c>
      <c r="O57" s="94"/>
      <c r="P57" s="94"/>
      <c r="Q57" s="94"/>
      <c r="R57" s="92">
        <v>1357</v>
      </c>
      <c r="S57" s="92"/>
    </row>
    <row r="58" spans="1:19" ht="11.25" customHeight="1">
      <c r="A58" s="90" t="s">
        <v>59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4">
        <v>0</v>
      </c>
      <c r="O58" s="94"/>
      <c r="P58" s="94"/>
      <c r="Q58" s="94"/>
      <c r="R58" s="92">
        <v>1357</v>
      </c>
      <c r="S58" s="92"/>
    </row>
    <row r="59" spans="1:19" ht="11.25" customHeight="1">
      <c r="A59" s="90" t="s">
        <v>73</v>
      </c>
      <c r="B59" s="90"/>
      <c r="C59" s="90"/>
      <c r="D59" s="90"/>
      <c r="E59" s="90"/>
      <c r="F59" s="90"/>
      <c r="G59" s="92" t="s">
        <v>74</v>
      </c>
      <c r="H59" s="92"/>
      <c r="I59" s="92"/>
      <c r="J59" s="92"/>
      <c r="K59" s="92"/>
      <c r="L59" s="92"/>
      <c r="M59" s="92"/>
      <c r="N59" s="99">
        <v>0.18</v>
      </c>
      <c r="O59" s="92"/>
      <c r="P59" s="92"/>
      <c r="Q59" s="92"/>
      <c r="R59" s="93">
        <v>244</v>
      </c>
      <c r="S59" s="93"/>
    </row>
    <row r="60" spans="1:19" ht="11.25" customHeight="1">
      <c r="A60" s="90" t="s">
        <v>59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4">
        <v>0</v>
      </c>
      <c r="O60" s="94"/>
      <c r="P60" s="94"/>
      <c r="Q60" s="94"/>
      <c r="R60" s="92">
        <v>1601</v>
      </c>
      <c r="S60" s="92"/>
    </row>
    <row r="61" spans="1:19" ht="11.2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13.5" customHeight="1">
      <c r="A62" s="82" t="s">
        <v>75</v>
      </c>
      <c r="B62" s="82"/>
      <c r="C62" s="101"/>
      <c r="D62" s="101"/>
      <c r="E62" s="101"/>
      <c r="F62" s="101"/>
      <c r="G62" s="101"/>
      <c r="H62" s="101"/>
      <c r="I62" s="101"/>
      <c r="J62" s="101"/>
      <c r="K62" s="101"/>
      <c r="L62" s="82"/>
      <c r="M62" s="82"/>
      <c r="N62" s="82"/>
      <c r="O62" s="82"/>
      <c r="P62" s="82"/>
      <c r="Q62" s="82"/>
      <c r="R62" s="82"/>
      <c r="S62" s="82"/>
    </row>
    <row r="63" spans="1:19" ht="13.5" customHeight="1">
      <c r="A63" s="82" t="s">
        <v>76</v>
      </c>
      <c r="B63" s="82"/>
      <c r="C63" s="101"/>
      <c r="D63" s="101"/>
      <c r="E63" s="101"/>
      <c r="F63" s="101"/>
      <c r="G63" s="101"/>
      <c r="H63" s="101"/>
      <c r="I63" s="101"/>
      <c r="J63" s="101"/>
      <c r="K63" s="101"/>
      <c r="L63" s="82"/>
      <c r="M63" s="82"/>
      <c r="N63" s="82"/>
      <c r="O63" s="82"/>
      <c r="P63" s="82"/>
      <c r="Q63" s="82"/>
      <c r="R63" s="82"/>
      <c r="S63" s="82"/>
    </row>
    <row r="64" spans="1:19" ht="13.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</sheetData>
  <sheetProtection/>
  <mergeCells count="232">
    <mergeCell ref="L63:S63"/>
    <mergeCell ref="A60:M60"/>
    <mergeCell ref="N60:Q60"/>
    <mergeCell ref="R60:S60"/>
    <mergeCell ref="A61:S61"/>
    <mergeCell ref="A64:S64"/>
    <mergeCell ref="A62:B62"/>
    <mergeCell ref="C62:K62"/>
    <mergeCell ref="L62:S62"/>
    <mergeCell ref="A63:B63"/>
    <mergeCell ref="C63:K63"/>
    <mergeCell ref="A58:M58"/>
    <mergeCell ref="N58:Q58"/>
    <mergeCell ref="R58:S58"/>
    <mergeCell ref="A59:F59"/>
    <mergeCell ref="G59:M59"/>
    <mergeCell ref="N59:Q59"/>
    <mergeCell ref="R59:S59"/>
    <mergeCell ref="A56:F56"/>
    <mergeCell ref="G56:M56"/>
    <mergeCell ref="N56:Q56"/>
    <mergeCell ref="R56:S56"/>
    <mergeCell ref="A57:M57"/>
    <mergeCell ref="N57:Q57"/>
    <mergeCell ref="R57:S57"/>
    <mergeCell ref="A54:F54"/>
    <mergeCell ref="G54:M54"/>
    <mergeCell ref="N54:Q54"/>
    <mergeCell ref="R54:S54"/>
    <mergeCell ref="A55:M55"/>
    <mergeCell ref="N55:Q55"/>
    <mergeCell ref="R55:S55"/>
    <mergeCell ref="A52:F52"/>
    <mergeCell ref="G52:M52"/>
    <mergeCell ref="N52:Q52"/>
    <mergeCell ref="R52:S52"/>
    <mergeCell ref="A53:M53"/>
    <mergeCell ref="N53:Q53"/>
    <mergeCell ref="R53:S53"/>
    <mergeCell ref="A50:M50"/>
    <mergeCell ref="N50:Q50"/>
    <mergeCell ref="R50:S50"/>
    <mergeCell ref="A51:F51"/>
    <mergeCell ref="G51:M51"/>
    <mergeCell ref="N51:Q51"/>
    <mergeCell ref="R51:S51"/>
    <mergeCell ref="A48:F48"/>
    <mergeCell ref="G48:M48"/>
    <mergeCell ref="N48:Q48"/>
    <mergeCell ref="R48:S48"/>
    <mergeCell ref="A49:F49"/>
    <mergeCell ref="G49:M49"/>
    <mergeCell ref="N49:Q49"/>
    <mergeCell ref="R49:S49"/>
    <mergeCell ref="A45:S45"/>
    <mergeCell ref="A46:F46"/>
    <mergeCell ref="G46:M46"/>
    <mergeCell ref="N46:Q46"/>
    <mergeCell ref="R46:S46"/>
    <mergeCell ref="A47:F47"/>
    <mergeCell ref="G47:M47"/>
    <mergeCell ref="N47:Q47"/>
    <mergeCell ref="R47:S47"/>
    <mergeCell ref="A43:M43"/>
    <mergeCell ref="N43:Q43"/>
    <mergeCell ref="R43:S43"/>
    <mergeCell ref="A44:M44"/>
    <mergeCell ref="N44:Q44"/>
    <mergeCell ref="R44:S44"/>
    <mergeCell ref="A41:M41"/>
    <mergeCell ref="N41:Q41"/>
    <mergeCell ref="R41:S41"/>
    <mergeCell ref="A42:M42"/>
    <mergeCell ref="N42:Q42"/>
    <mergeCell ref="R42:S42"/>
    <mergeCell ref="A39:F39"/>
    <mergeCell ref="G39:M39"/>
    <mergeCell ref="N39:Q39"/>
    <mergeCell ref="R39:S39"/>
    <mergeCell ref="A40:F40"/>
    <mergeCell ref="G40:M40"/>
    <mergeCell ref="N40:Q40"/>
    <mergeCell ref="R40:S40"/>
    <mergeCell ref="A37:M37"/>
    <mergeCell ref="N37:Q37"/>
    <mergeCell ref="R37:S37"/>
    <mergeCell ref="A38:F38"/>
    <mergeCell ref="G38:M38"/>
    <mergeCell ref="N38:Q38"/>
    <mergeCell ref="R38:S38"/>
    <mergeCell ref="A36:S36"/>
    <mergeCell ref="A34:H35"/>
    <mergeCell ref="I34:J35"/>
    <mergeCell ref="K34:L35"/>
    <mergeCell ref="M34:O34"/>
    <mergeCell ref="M35:O35"/>
    <mergeCell ref="Q32:S33"/>
    <mergeCell ref="H32:H33"/>
    <mergeCell ref="K32:O33"/>
    <mergeCell ref="P32:P33"/>
    <mergeCell ref="Q34:S34"/>
    <mergeCell ref="Q35:S35"/>
    <mergeCell ref="P34:P35"/>
    <mergeCell ref="Q30:S31"/>
    <mergeCell ref="H30:H31"/>
    <mergeCell ref="K30:O31"/>
    <mergeCell ref="P30:P31"/>
    <mergeCell ref="A32:A33"/>
    <mergeCell ref="B32:B33"/>
    <mergeCell ref="C32:C33"/>
    <mergeCell ref="E32:E33"/>
    <mergeCell ref="F32:G33"/>
    <mergeCell ref="I32:J33"/>
    <mergeCell ref="Q28:S29"/>
    <mergeCell ref="H28:H29"/>
    <mergeCell ref="K28:O29"/>
    <mergeCell ref="P28:P29"/>
    <mergeCell ref="A30:A31"/>
    <mergeCell ref="B30:B31"/>
    <mergeCell ref="C30:C31"/>
    <mergeCell ref="E30:E31"/>
    <mergeCell ref="F30:G31"/>
    <mergeCell ref="I30:J31"/>
    <mergeCell ref="A28:A29"/>
    <mergeCell ref="B28:B29"/>
    <mergeCell ref="C28:C29"/>
    <mergeCell ref="E28:E29"/>
    <mergeCell ref="F28:G29"/>
    <mergeCell ref="I28:J29"/>
    <mergeCell ref="F24:G24"/>
    <mergeCell ref="F25:G25"/>
    <mergeCell ref="Q26:S27"/>
    <mergeCell ref="H26:H27"/>
    <mergeCell ref="K26:O27"/>
    <mergeCell ref="P26:P27"/>
    <mergeCell ref="M24:O24"/>
    <mergeCell ref="M25:O25"/>
    <mergeCell ref="P24:P25"/>
    <mergeCell ref="A26:A27"/>
    <mergeCell ref="B26:B27"/>
    <mergeCell ref="C26:C27"/>
    <mergeCell ref="E26:E27"/>
    <mergeCell ref="F26:G27"/>
    <mergeCell ref="I26:J27"/>
    <mergeCell ref="A24:A25"/>
    <mergeCell ref="F21:G21"/>
    <mergeCell ref="H24:H25"/>
    <mergeCell ref="Q22:S23"/>
    <mergeCell ref="H22:H23"/>
    <mergeCell ref="K22:O23"/>
    <mergeCell ref="P22:P23"/>
    <mergeCell ref="Q24:R24"/>
    <mergeCell ref="Q25:R25"/>
    <mergeCell ref="I24:J25"/>
    <mergeCell ref="K24:L25"/>
    <mergeCell ref="M21:O21"/>
    <mergeCell ref="P20:P21"/>
    <mergeCell ref="A22:A23"/>
    <mergeCell ref="B22:B23"/>
    <mergeCell ref="C22:C23"/>
    <mergeCell ref="E22:E23"/>
    <mergeCell ref="F22:G23"/>
    <mergeCell ref="I22:J23"/>
    <mergeCell ref="A20:A21"/>
    <mergeCell ref="F20:G20"/>
    <mergeCell ref="H20:H21"/>
    <mergeCell ref="Q18:S19"/>
    <mergeCell ref="H18:H19"/>
    <mergeCell ref="K18:O19"/>
    <mergeCell ref="P18:P19"/>
    <mergeCell ref="Q20:R20"/>
    <mergeCell ref="Q21:R21"/>
    <mergeCell ref="I20:J21"/>
    <mergeCell ref="K20:L21"/>
    <mergeCell ref="M20:O20"/>
    <mergeCell ref="H16:H17"/>
    <mergeCell ref="P16:P17"/>
    <mergeCell ref="A18:A19"/>
    <mergeCell ref="B18:B19"/>
    <mergeCell ref="C18:C19"/>
    <mergeCell ref="E18:E19"/>
    <mergeCell ref="F18:G19"/>
    <mergeCell ref="I18:J19"/>
    <mergeCell ref="Q15:R15"/>
    <mergeCell ref="A16:A17"/>
    <mergeCell ref="F16:G16"/>
    <mergeCell ref="F17:G17"/>
    <mergeCell ref="Q16:R16"/>
    <mergeCell ref="Q17:R17"/>
    <mergeCell ref="I16:J17"/>
    <mergeCell ref="K16:L17"/>
    <mergeCell ref="M16:O16"/>
    <mergeCell ref="M17:O17"/>
    <mergeCell ref="K12:L14"/>
    <mergeCell ref="M12:O13"/>
    <mergeCell ref="M14:O14"/>
    <mergeCell ref="F15:G15"/>
    <mergeCell ref="I15:J15"/>
    <mergeCell ref="K15:L15"/>
    <mergeCell ref="M15:O15"/>
    <mergeCell ref="E12:E13"/>
    <mergeCell ref="F12:G13"/>
    <mergeCell ref="F14:G14"/>
    <mergeCell ref="Q11:S11"/>
    <mergeCell ref="Q12:S13"/>
    <mergeCell ref="Q14:R14"/>
    <mergeCell ref="H12:H14"/>
    <mergeCell ref="P12:P14"/>
    <mergeCell ref="I11:P11"/>
    <mergeCell ref="I12:J14"/>
    <mergeCell ref="A9:I9"/>
    <mergeCell ref="J9:N9"/>
    <mergeCell ref="O9:S9"/>
    <mergeCell ref="A10:S10"/>
    <mergeCell ref="A11:A14"/>
    <mergeCell ref="B11:B14"/>
    <mergeCell ref="C11:C14"/>
    <mergeCell ref="D11:D12"/>
    <mergeCell ref="D13:D14"/>
    <mergeCell ref="E11:H11"/>
    <mergeCell ref="A7:I7"/>
    <mergeCell ref="J7:N7"/>
    <mergeCell ref="O7:S7"/>
    <mergeCell ref="A8:I8"/>
    <mergeCell ref="J8:N8"/>
    <mergeCell ref="O8:S8"/>
    <mergeCell ref="A1:S1"/>
    <mergeCell ref="A2:S2"/>
    <mergeCell ref="A3:S3"/>
    <mergeCell ref="A4:S4"/>
    <mergeCell ref="A5:S5"/>
    <mergeCell ref="A6:S6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7" ht="12.75" customHeight="1">
      <c r="A1" t="s">
        <v>0</v>
      </c>
      <c r="G1" s="1"/>
    </row>
    <row r="2" spans="1:6" ht="12.75">
      <c r="A2" t="str">
        <f>'Локальная смета 2'!A1</f>
        <v>СОГЛАСОВАНО                                                                                                                                                                                                             УТВЕРЖДАЮ</v>
      </c>
      <c r="B2">
        <v>11</v>
      </c>
      <c r="C2">
        <v>62</v>
      </c>
      <c r="D2">
        <v>0</v>
      </c>
      <c r="E2">
        <v>0</v>
      </c>
      <c r="F2">
        <v>709</v>
      </c>
    </row>
    <row r="3" spans="1:6" ht="12.75">
      <c r="A3" t="str">
        <f>'Локальная смета 2'!A2</f>
        <v>Ген. директор ОАО ГУО ЖХ №2                                                                                                                                             Начальник УЖКХ администрации г.Иванова</v>
      </c>
      <c r="B3">
        <v>11</v>
      </c>
      <c r="C3">
        <v>61</v>
      </c>
      <c r="D3">
        <v>0</v>
      </c>
      <c r="E3">
        <v>0</v>
      </c>
      <c r="F3">
        <v>709</v>
      </c>
    </row>
    <row r="4" spans="1:6" ht="12.75">
      <c r="A4" t="str">
        <f>'Локальная смета 2'!A3</f>
        <v>                 Сморчевская Г.В.                                                                                                                                                                                                    Смагин С.В.</v>
      </c>
      <c r="B4">
        <v>11</v>
      </c>
      <c r="C4">
        <v>60</v>
      </c>
      <c r="D4">
        <v>0</v>
      </c>
      <c r="E4">
        <v>0</v>
      </c>
      <c r="F4">
        <v>709</v>
      </c>
    </row>
    <row r="5" spans="1:6" ht="12.75">
      <c r="A5" t="str">
        <f>'Локальная смета 2'!A4</f>
        <v>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5">
        <v>11</v>
      </c>
      <c r="C5">
        <v>0</v>
      </c>
      <c r="D5">
        <v>0</v>
      </c>
      <c r="E5">
        <v>0</v>
      </c>
      <c r="F5">
        <v>700</v>
      </c>
    </row>
    <row r="6" spans="1:6" ht="12.75">
      <c r="A6" t="str">
        <f>'Локальная смета 2'!A5</f>
        <v>ЛОКАЛЬНАЯ СМЕТА № </v>
      </c>
      <c r="B6">
        <v>11</v>
      </c>
      <c r="C6">
        <v>3</v>
      </c>
      <c r="D6">
        <v>0</v>
      </c>
      <c r="E6">
        <v>0</v>
      </c>
      <c r="F6">
        <v>703</v>
      </c>
    </row>
    <row r="7" spans="1:6" ht="12.75">
      <c r="A7" t="str">
        <f>'Локальная смета 2'!A6</f>
        <v>на установку одного счетчика ГВС, ХВС  в муниципальных квартирах (металлические трубы в кирпичных домах)</v>
      </c>
      <c r="B7">
        <v>11</v>
      </c>
      <c r="C7">
        <v>4</v>
      </c>
      <c r="D7">
        <v>0</v>
      </c>
      <c r="E7">
        <v>0</v>
      </c>
      <c r="F7">
        <v>704</v>
      </c>
    </row>
    <row r="8" spans="1:6" ht="12.75">
      <c r="A8" t="str">
        <f>'Локальная смета 2'!A7</f>
        <v>Основание</v>
      </c>
      <c r="B8">
        <v>11</v>
      </c>
      <c r="C8">
        <v>5</v>
      </c>
      <c r="D8">
        <v>0</v>
      </c>
      <c r="E8">
        <v>0</v>
      </c>
      <c r="F8">
        <v>705</v>
      </c>
    </row>
    <row r="9" spans="1:6" ht="12.75">
      <c r="A9" t="str">
        <f>'Локальная смета 2'!J7</f>
        <v>Сметная стоимость - </v>
      </c>
      <c r="B9">
        <v>11</v>
      </c>
      <c r="C9">
        <v>5</v>
      </c>
      <c r="D9">
        <v>1</v>
      </c>
      <c r="E9">
        <v>0</v>
      </c>
      <c r="F9">
        <v>705</v>
      </c>
    </row>
    <row r="10" spans="1:6" ht="12.75">
      <c r="A10" t="str">
        <f>'Локальная смета 2'!A8</f>
        <v>Чертежи № </v>
      </c>
      <c r="B10">
        <v>11</v>
      </c>
      <c r="C10">
        <v>6</v>
      </c>
      <c r="D10">
        <v>0</v>
      </c>
      <c r="E10">
        <v>0</v>
      </c>
      <c r="F10">
        <v>706</v>
      </c>
    </row>
    <row r="11" spans="1:6" ht="12.75">
      <c r="A11" t="str">
        <f>'Локальная смета 2'!J8</f>
        <v>Нормативная трудоемкость - </v>
      </c>
      <c r="B11">
        <v>11</v>
      </c>
      <c r="C11">
        <v>6</v>
      </c>
      <c r="D11">
        <v>1</v>
      </c>
      <c r="E11">
        <v>0</v>
      </c>
      <c r="F11">
        <v>706</v>
      </c>
    </row>
    <row r="12" spans="1:6" ht="12.75">
      <c r="A12">
        <f>'Локальная смета 2'!A9</f>
        <v>0</v>
      </c>
      <c r="B12">
        <v>11</v>
      </c>
      <c r="C12">
        <v>7</v>
      </c>
      <c r="D12">
        <v>0</v>
      </c>
      <c r="E12">
        <v>0</v>
      </c>
      <c r="F12">
        <v>707</v>
      </c>
    </row>
    <row r="13" spans="1:6" ht="12.75">
      <c r="A13" t="str">
        <f>'Локальная смета 2'!J9</f>
        <v>Сметная заработная плата - </v>
      </c>
      <c r="B13">
        <v>11</v>
      </c>
      <c r="C13">
        <v>7</v>
      </c>
      <c r="D13">
        <v>1</v>
      </c>
      <c r="E13">
        <v>0</v>
      </c>
      <c r="F13">
        <v>707</v>
      </c>
    </row>
    <row r="14" spans="1:6" ht="12.75">
      <c r="A14" t="str">
        <f>'Локальная смета 2'!A11</f>
        <v>№ п/п</v>
      </c>
      <c r="B14">
        <v>11</v>
      </c>
      <c r="C14">
        <v>10</v>
      </c>
      <c r="D14">
        <v>0</v>
      </c>
      <c r="E14">
        <v>0</v>
      </c>
      <c r="F14">
        <v>11200</v>
      </c>
    </row>
    <row r="15" spans="1:6" ht="12.75">
      <c r="A15" t="str">
        <f>'Локальная смета 2'!B11</f>
        <v>Шифр и номер позиции норматива</v>
      </c>
      <c r="B15">
        <v>11</v>
      </c>
      <c r="C15">
        <v>10</v>
      </c>
      <c r="D15">
        <v>1</v>
      </c>
      <c r="E15">
        <v>0</v>
      </c>
      <c r="F15">
        <v>11200</v>
      </c>
    </row>
    <row r="16" spans="1:6" ht="12.75">
      <c r="A16" t="str">
        <f>'Локальная смета 2'!C11</f>
        <v>Наименование работ и затрат</v>
      </c>
      <c r="B16">
        <v>11</v>
      </c>
      <c r="C16">
        <v>10</v>
      </c>
      <c r="D16">
        <v>2</v>
      </c>
      <c r="E16">
        <v>0</v>
      </c>
      <c r="F16">
        <v>11200</v>
      </c>
    </row>
    <row r="17" spans="1:6" ht="12.75">
      <c r="A17" t="str">
        <f>'Локальная смета 2'!D11</f>
        <v>Количество</v>
      </c>
      <c r="B17">
        <v>11</v>
      </c>
      <c r="C17">
        <v>10</v>
      </c>
      <c r="D17">
        <v>3</v>
      </c>
      <c r="E17">
        <v>0</v>
      </c>
      <c r="F17">
        <v>11200</v>
      </c>
    </row>
    <row r="18" spans="1:6" ht="12.75">
      <c r="A18" t="str">
        <f>'Локальная смета 2'!D13</f>
        <v>ед. изм.</v>
      </c>
      <c r="B18">
        <v>11</v>
      </c>
      <c r="C18">
        <v>10</v>
      </c>
      <c r="D18">
        <v>4</v>
      </c>
      <c r="E18">
        <v>0</v>
      </c>
      <c r="F18">
        <v>11200</v>
      </c>
    </row>
    <row r="19" spans="1:6" ht="12.75">
      <c r="A19" t="str">
        <f>'Локальная смета 2'!E11</f>
        <v>Стоимость на единицу, руб</v>
      </c>
      <c r="B19">
        <v>11</v>
      </c>
      <c r="C19">
        <v>10</v>
      </c>
      <c r="D19">
        <v>5</v>
      </c>
      <c r="E19">
        <v>0</v>
      </c>
      <c r="F19">
        <v>11200</v>
      </c>
    </row>
    <row r="20" spans="1:6" ht="12.75">
      <c r="A20" t="str">
        <f>'Локальная смета 2'!E12</f>
        <v>Всего</v>
      </c>
      <c r="B20">
        <v>11</v>
      </c>
      <c r="C20">
        <v>10</v>
      </c>
      <c r="D20">
        <v>6</v>
      </c>
      <c r="E20">
        <v>0</v>
      </c>
      <c r="F20">
        <v>11200</v>
      </c>
    </row>
    <row r="21" spans="1:6" ht="12.75">
      <c r="A21" t="str">
        <f>'Локальная смета 2'!E14</f>
        <v>Основной зарплаты</v>
      </c>
      <c r="B21">
        <v>11</v>
      </c>
      <c r="C21">
        <v>10</v>
      </c>
      <c r="D21">
        <v>7</v>
      </c>
      <c r="E21">
        <v>0</v>
      </c>
      <c r="F21">
        <v>11200</v>
      </c>
    </row>
    <row r="22" spans="1:6" ht="12.75">
      <c r="A22" t="str">
        <f>'Локальная смета 2'!F12</f>
        <v>Экспл. машин</v>
      </c>
      <c r="B22">
        <v>11</v>
      </c>
      <c r="C22">
        <v>10</v>
      </c>
      <c r="D22">
        <v>8</v>
      </c>
      <c r="E22">
        <v>0</v>
      </c>
      <c r="F22">
        <v>11200</v>
      </c>
    </row>
    <row r="23" spans="1:6" ht="12.75">
      <c r="A23" t="str">
        <f>'Локальная смета 2'!F14</f>
        <v>В т.ч. зарплаты</v>
      </c>
      <c r="B23">
        <v>11</v>
      </c>
      <c r="C23">
        <v>10</v>
      </c>
      <c r="D23">
        <v>9</v>
      </c>
      <c r="E23">
        <v>0</v>
      </c>
      <c r="F23">
        <v>11200</v>
      </c>
    </row>
    <row r="24" spans="1:6" ht="12.75">
      <c r="A24" t="str">
        <f>'Локальная смета 2'!I11</f>
        <v>Общая стоимость, руб.</v>
      </c>
      <c r="B24">
        <v>11</v>
      </c>
      <c r="C24">
        <v>10</v>
      </c>
      <c r="D24">
        <v>10</v>
      </c>
      <c r="E24">
        <v>0</v>
      </c>
      <c r="F24">
        <v>11200</v>
      </c>
    </row>
    <row r="25" spans="1:6" ht="12.75">
      <c r="A25" t="str">
        <f>'Локальная смета 2'!I12</f>
        <v>Всего</v>
      </c>
      <c r="B25">
        <v>11</v>
      </c>
      <c r="C25">
        <v>10</v>
      </c>
      <c r="D25">
        <v>11</v>
      </c>
      <c r="E25">
        <v>0</v>
      </c>
      <c r="F25">
        <v>11200</v>
      </c>
    </row>
    <row r="26" spans="1:6" ht="12.75">
      <c r="A26" t="str">
        <f>'Локальная смета 2'!K12</f>
        <v>Основной зарплаты</v>
      </c>
      <c r="B26">
        <v>11</v>
      </c>
      <c r="C26">
        <v>10</v>
      </c>
      <c r="D26">
        <v>12</v>
      </c>
      <c r="E26">
        <v>0</v>
      </c>
      <c r="F26">
        <v>11200</v>
      </c>
    </row>
    <row r="27" spans="1:6" ht="12.75">
      <c r="A27" t="str">
        <f>'Локальная смета 2'!M12</f>
        <v>Экспл. машин</v>
      </c>
      <c r="B27">
        <v>11</v>
      </c>
      <c r="C27">
        <v>10</v>
      </c>
      <c r="D27">
        <v>13</v>
      </c>
      <c r="E27">
        <v>0</v>
      </c>
      <c r="F27">
        <v>11200</v>
      </c>
    </row>
    <row r="28" spans="1:6" ht="12.75">
      <c r="A28" t="str">
        <f>'Локальная смета 2'!M14</f>
        <v>В т.ч. зарплаты</v>
      </c>
      <c r="B28">
        <v>11</v>
      </c>
      <c r="C28">
        <v>10</v>
      </c>
      <c r="D28">
        <v>14</v>
      </c>
      <c r="E28">
        <v>0</v>
      </c>
      <c r="F28">
        <v>11200</v>
      </c>
    </row>
    <row r="29" spans="1:6" ht="12.75">
      <c r="A29" t="str">
        <f>'Локальная смета 2'!Q11</f>
        <v>Затраты труда рабочих, чел.-ч. не занят. обсл. машин</v>
      </c>
      <c r="B29">
        <v>11</v>
      </c>
      <c r="C29">
        <v>10</v>
      </c>
      <c r="D29">
        <v>15</v>
      </c>
      <c r="E29">
        <v>0</v>
      </c>
      <c r="F29">
        <v>11200</v>
      </c>
    </row>
    <row r="30" spans="1:6" ht="12.75">
      <c r="A30" t="str">
        <f>'Локальная смета 2'!Q12</f>
        <v>обслуживающ. машины</v>
      </c>
      <c r="B30">
        <v>11</v>
      </c>
      <c r="C30">
        <v>10</v>
      </c>
      <c r="D30">
        <v>16</v>
      </c>
      <c r="E30">
        <v>0</v>
      </c>
      <c r="F30">
        <v>11200</v>
      </c>
    </row>
    <row r="31" spans="1:6" ht="12.75">
      <c r="A31" t="str">
        <f>'Локальная смета 2'!Q14</f>
        <v>На един.</v>
      </c>
      <c r="B31">
        <v>11</v>
      </c>
      <c r="C31">
        <v>10</v>
      </c>
      <c r="D31">
        <v>17</v>
      </c>
      <c r="E31">
        <v>0</v>
      </c>
      <c r="F31">
        <v>11200</v>
      </c>
    </row>
    <row r="32" spans="1:6" ht="12.75">
      <c r="A32" t="str">
        <f>'Локальная смета 2'!S14</f>
        <v>Всего</v>
      </c>
      <c r="B32">
        <v>11</v>
      </c>
      <c r="C32">
        <v>10</v>
      </c>
      <c r="D32">
        <v>18</v>
      </c>
      <c r="E32">
        <v>0</v>
      </c>
      <c r="F32">
        <v>11200</v>
      </c>
    </row>
    <row r="33" spans="1:6" ht="12.75">
      <c r="A33" t="str">
        <f>'Локальная смета 2'!H12</f>
        <v>Материалы</v>
      </c>
      <c r="B33">
        <v>11</v>
      </c>
      <c r="C33">
        <v>10</v>
      </c>
      <c r="D33">
        <v>19</v>
      </c>
      <c r="E33">
        <v>0</v>
      </c>
      <c r="F33">
        <v>11200</v>
      </c>
    </row>
    <row r="34" spans="1:6" ht="12.75">
      <c r="A34" t="str">
        <f>'Локальная смета 2'!P12</f>
        <v>Материалы</v>
      </c>
      <c r="B34">
        <v>11</v>
      </c>
      <c r="C34">
        <v>10</v>
      </c>
      <c r="D34">
        <v>20</v>
      </c>
      <c r="E34">
        <v>0</v>
      </c>
      <c r="F34">
        <v>11200</v>
      </c>
    </row>
    <row r="35" spans="1:6" ht="12.75">
      <c r="A35">
        <f>'Локальная смета 2'!A16</f>
        <v>1</v>
      </c>
      <c r="B35">
        <v>11</v>
      </c>
      <c r="C35">
        <v>23</v>
      </c>
      <c r="D35">
        <v>0</v>
      </c>
      <c r="E35">
        <v>0</v>
      </c>
      <c r="F35">
        <v>11202</v>
      </c>
    </row>
    <row r="36" spans="1:6" ht="12.75">
      <c r="A36" t="str">
        <f>'Локальная смета 2'!B16</f>
        <v>ФЕР16-06-005-01</v>
      </c>
      <c r="B36">
        <v>11</v>
      </c>
      <c r="C36">
        <v>23</v>
      </c>
      <c r="D36">
        <v>1</v>
      </c>
      <c r="E36">
        <v>0</v>
      </c>
      <c r="F36">
        <v>11202</v>
      </c>
    </row>
    <row r="37" spans="1:6" ht="12.75">
      <c r="A37" t="str">
        <f>'Локальная смета 2'!C16</f>
        <v>Установка счетчиков (водомеров) диаметром до 40 мм</v>
      </c>
      <c r="B37">
        <v>11</v>
      </c>
      <c r="C37">
        <v>23</v>
      </c>
      <c r="D37">
        <v>2</v>
      </c>
      <c r="E37">
        <v>0</v>
      </c>
      <c r="F37">
        <v>11202</v>
      </c>
    </row>
    <row r="38" spans="1:6" ht="12.75">
      <c r="A38" t="str">
        <f>'Локальная смета 2'!D17</f>
        <v>1 счетчик (водомер)</v>
      </c>
      <c r="B38">
        <v>11</v>
      </c>
      <c r="C38">
        <v>23</v>
      </c>
      <c r="D38">
        <v>3</v>
      </c>
      <c r="E38">
        <v>0</v>
      </c>
      <c r="F38">
        <v>11202</v>
      </c>
    </row>
    <row r="39" spans="1:6" ht="12.75">
      <c r="A39" s="12">
        <f>'Локальная смета 2'!D16</f>
        <v>1</v>
      </c>
      <c r="B39">
        <v>11</v>
      </c>
      <c r="C39">
        <v>23</v>
      </c>
      <c r="D39">
        <v>4</v>
      </c>
      <c r="E39">
        <v>0</v>
      </c>
      <c r="F39">
        <v>11202</v>
      </c>
    </row>
    <row r="40" spans="1:6" ht="12.75">
      <c r="A40">
        <f>'Локальная смета 2'!E17</f>
        <v>5.313</v>
      </c>
      <c r="B40">
        <v>11</v>
      </c>
      <c r="C40">
        <v>23</v>
      </c>
      <c r="D40">
        <v>6</v>
      </c>
      <c r="E40">
        <v>0</v>
      </c>
      <c r="F40">
        <v>11202</v>
      </c>
    </row>
    <row r="41" spans="1:6" ht="12.75">
      <c r="A41">
        <f>'Локальная смета 2'!F16</f>
        <v>1.305</v>
      </c>
      <c r="B41">
        <v>11</v>
      </c>
      <c r="C41">
        <v>23</v>
      </c>
      <c r="D41">
        <v>7</v>
      </c>
      <c r="E41">
        <v>0</v>
      </c>
      <c r="F41">
        <v>11202</v>
      </c>
    </row>
    <row r="42" spans="1:6" ht="12.75">
      <c r="A42" s="12">
        <f>'Локальная смета 2'!F17</f>
        <v>0</v>
      </c>
      <c r="B42">
        <v>11</v>
      </c>
      <c r="C42">
        <v>23</v>
      </c>
      <c r="D42">
        <v>8</v>
      </c>
      <c r="E42">
        <v>0</v>
      </c>
      <c r="F42">
        <v>11202</v>
      </c>
    </row>
    <row r="43" spans="1:6" ht="12.75">
      <c r="A43">
        <f>'Локальная смета 2'!Q16</f>
        <v>0.5657999999999999</v>
      </c>
      <c r="B43">
        <v>11</v>
      </c>
      <c r="C43">
        <v>23</v>
      </c>
      <c r="D43">
        <v>9</v>
      </c>
      <c r="E43">
        <v>0</v>
      </c>
      <c r="F43">
        <v>11202</v>
      </c>
    </row>
    <row r="44" spans="1:6" ht="12.75">
      <c r="A44" s="12">
        <f>'Локальная смета 2'!Q17</f>
        <v>0</v>
      </c>
      <c r="B44">
        <v>11</v>
      </c>
      <c r="C44">
        <v>23</v>
      </c>
      <c r="D44">
        <v>10</v>
      </c>
      <c r="E44">
        <v>0</v>
      </c>
      <c r="F44">
        <v>11202</v>
      </c>
    </row>
    <row r="45" spans="1:6" ht="12.75">
      <c r="A45" s="17">
        <f>'Локальная смета 2'!H16</f>
        <v>0.84</v>
      </c>
      <c r="B45">
        <v>11</v>
      </c>
      <c r="C45">
        <v>23</v>
      </c>
      <c r="D45">
        <v>18</v>
      </c>
      <c r="E45">
        <v>0</v>
      </c>
      <c r="F45">
        <v>11202</v>
      </c>
    </row>
    <row r="46" spans="1:6" ht="12.75">
      <c r="A46">
        <f>'Локальная смета 2'!A18</f>
        <v>1.1</v>
      </c>
      <c r="B46">
        <v>11</v>
      </c>
      <c r="C46">
        <v>53</v>
      </c>
      <c r="D46">
        <v>0</v>
      </c>
      <c r="E46">
        <v>0</v>
      </c>
      <c r="F46">
        <v>11206</v>
      </c>
    </row>
    <row r="47" spans="1:6" ht="12.75">
      <c r="A47">
        <f>'Локальная смета 2'!B18</f>
        <v>0</v>
      </c>
      <c r="B47">
        <v>11</v>
      </c>
      <c r="C47">
        <v>53</v>
      </c>
      <c r="D47">
        <v>1</v>
      </c>
      <c r="E47">
        <v>0</v>
      </c>
      <c r="F47">
        <v>11206</v>
      </c>
    </row>
    <row r="48" spans="1:6" ht="12.75">
      <c r="A48" t="str">
        <f>'Локальная смета 2'!C18</f>
        <v>Счетчик воды СХВ 15 (синий) СГВ15(красный) (Чистополь)                 </v>
      </c>
      <c r="B48">
        <v>11</v>
      </c>
      <c r="C48">
        <v>53</v>
      </c>
      <c r="D48">
        <v>2</v>
      </c>
      <c r="E48">
        <v>0</v>
      </c>
      <c r="F48">
        <v>11206</v>
      </c>
    </row>
    <row r="49" spans="1:6" ht="12.75">
      <c r="A49">
        <f>'Локальная смета 2'!D19</f>
        <v>0</v>
      </c>
      <c r="B49">
        <v>11</v>
      </c>
      <c r="C49">
        <v>53</v>
      </c>
      <c r="D49">
        <v>3</v>
      </c>
      <c r="E49">
        <v>0</v>
      </c>
      <c r="F49">
        <v>11206</v>
      </c>
    </row>
    <row r="50" spans="1:6" ht="12.75">
      <c r="A50" s="12">
        <f>'Локальная смета 2'!F18</f>
        <v>1</v>
      </c>
      <c r="B50">
        <v>11</v>
      </c>
      <c r="C50">
        <v>53</v>
      </c>
      <c r="D50">
        <v>6</v>
      </c>
      <c r="E50">
        <v>0</v>
      </c>
      <c r="F50">
        <v>11206</v>
      </c>
    </row>
    <row r="51" spans="1:6" ht="12.75">
      <c r="A51">
        <f>'Локальная смета 2'!Q18</f>
        <v>0</v>
      </c>
      <c r="B51">
        <v>11</v>
      </c>
      <c r="C51">
        <v>53</v>
      </c>
      <c r="D51">
        <v>8</v>
      </c>
      <c r="E51">
        <v>0</v>
      </c>
      <c r="F51">
        <v>11206</v>
      </c>
    </row>
    <row r="52" spans="1:6" ht="12.75">
      <c r="A52" s="17">
        <f>'Локальная смета 2'!H18</f>
        <v>57.98</v>
      </c>
      <c r="B52">
        <v>11</v>
      </c>
      <c r="C52">
        <v>53</v>
      </c>
      <c r="D52">
        <v>9</v>
      </c>
      <c r="E52">
        <v>0</v>
      </c>
      <c r="F52">
        <v>11206</v>
      </c>
    </row>
    <row r="53" spans="1:6" ht="12.75">
      <c r="A53">
        <f>'Локальная смета 2'!A20</f>
        <v>2</v>
      </c>
      <c r="B53">
        <v>11</v>
      </c>
      <c r="C53">
        <v>26</v>
      </c>
      <c r="D53">
        <v>0</v>
      </c>
      <c r="E53">
        <v>0</v>
      </c>
      <c r="F53">
        <v>11202</v>
      </c>
    </row>
    <row r="54" spans="1:6" ht="12.75">
      <c r="A54" t="str">
        <f>'Локальная смета 2'!B20</f>
        <v>ФЕР18-06-007-01</v>
      </c>
      <c r="B54">
        <v>11</v>
      </c>
      <c r="C54">
        <v>26</v>
      </c>
      <c r="D54">
        <v>1</v>
      </c>
      <c r="E54">
        <v>0</v>
      </c>
      <c r="F54">
        <v>11202</v>
      </c>
    </row>
    <row r="55" spans="1:6" ht="12.75">
      <c r="A55" t="str">
        <f>'Локальная смета 2'!C20</f>
        <v>Установка фильтров </v>
      </c>
      <c r="B55">
        <v>11</v>
      </c>
      <c r="C55">
        <v>26</v>
      </c>
      <c r="D55">
        <v>2</v>
      </c>
      <c r="E55">
        <v>0</v>
      </c>
      <c r="F55">
        <v>11202</v>
      </c>
    </row>
    <row r="56" spans="1:6" ht="12.75">
      <c r="A56" t="str">
        <f>'Локальная смета 2'!D21</f>
        <v>10 фильтров</v>
      </c>
      <c r="B56">
        <v>11</v>
      </c>
      <c r="C56">
        <v>26</v>
      </c>
      <c r="D56">
        <v>3</v>
      </c>
      <c r="E56">
        <v>0</v>
      </c>
      <c r="F56">
        <v>11202</v>
      </c>
    </row>
    <row r="57" spans="1:6" ht="12.75">
      <c r="A57">
        <f>'Локальная смета 2'!D20</f>
        <v>0.1</v>
      </c>
      <c r="B57">
        <v>11</v>
      </c>
      <c r="C57">
        <v>26</v>
      </c>
      <c r="D57">
        <v>4</v>
      </c>
      <c r="E57">
        <v>0</v>
      </c>
      <c r="F57">
        <v>11202</v>
      </c>
    </row>
    <row r="58" spans="1:6" ht="12.75">
      <c r="A58">
        <f>'Локальная смета 2'!E21</f>
        <v>106.10819999999998</v>
      </c>
      <c r="B58">
        <v>11</v>
      </c>
      <c r="C58">
        <v>26</v>
      </c>
      <c r="D58">
        <v>6</v>
      </c>
      <c r="E58">
        <v>0</v>
      </c>
      <c r="F58">
        <v>11202</v>
      </c>
    </row>
    <row r="59" spans="1:6" ht="12.75">
      <c r="A59">
        <f>'Локальная смета 2'!F20</f>
        <v>81.225</v>
      </c>
      <c r="B59">
        <v>11</v>
      </c>
      <c r="C59">
        <v>26</v>
      </c>
      <c r="D59">
        <v>7</v>
      </c>
      <c r="E59">
        <v>0</v>
      </c>
      <c r="F59">
        <v>11202</v>
      </c>
    </row>
    <row r="60" spans="1:6" ht="12.75">
      <c r="A60" s="17">
        <f>'Локальная смета 2'!F21</f>
        <v>0.21</v>
      </c>
      <c r="B60">
        <v>11</v>
      </c>
      <c r="C60">
        <v>26</v>
      </c>
      <c r="D60">
        <v>8</v>
      </c>
      <c r="E60">
        <v>0</v>
      </c>
      <c r="F60">
        <v>11202</v>
      </c>
    </row>
    <row r="61" spans="1:6" ht="12.75">
      <c r="A61">
        <f>'Локальная смета 2'!Q20</f>
        <v>11.288399999999998</v>
      </c>
      <c r="B61">
        <v>11</v>
      </c>
      <c r="C61">
        <v>26</v>
      </c>
      <c r="D61">
        <v>9</v>
      </c>
      <c r="E61">
        <v>0</v>
      </c>
      <c r="F61">
        <v>11202</v>
      </c>
    </row>
    <row r="62" spans="1:6" ht="12.75">
      <c r="A62">
        <f>'Локальная смета 2'!Q21</f>
        <v>0.015</v>
      </c>
      <c r="B62">
        <v>11</v>
      </c>
      <c r="C62">
        <v>26</v>
      </c>
      <c r="D62">
        <v>10</v>
      </c>
      <c r="E62">
        <v>0</v>
      </c>
      <c r="F62">
        <v>11202</v>
      </c>
    </row>
    <row r="63" spans="1:6" ht="12.75">
      <c r="A63" s="17">
        <f>'Локальная смета 2'!H20</f>
        <v>7.25</v>
      </c>
      <c r="B63">
        <v>11</v>
      </c>
      <c r="C63">
        <v>26</v>
      </c>
      <c r="D63">
        <v>18</v>
      </c>
      <c r="E63">
        <v>0</v>
      </c>
      <c r="F63">
        <v>11202</v>
      </c>
    </row>
    <row r="64" spans="1:6" ht="12.75">
      <c r="A64">
        <f>'Локальная смета 2'!A22</f>
        <v>2.1</v>
      </c>
      <c r="B64">
        <v>11</v>
      </c>
      <c r="C64">
        <v>56</v>
      </c>
      <c r="D64">
        <v>0</v>
      </c>
      <c r="E64">
        <v>0</v>
      </c>
      <c r="F64">
        <v>11206</v>
      </c>
    </row>
    <row r="65" spans="1:6" ht="12.75">
      <c r="A65">
        <f>'Локальная смета 2'!B22</f>
        <v>0</v>
      </c>
      <c r="B65">
        <v>11</v>
      </c>
      <c r="C65">
        <v>56</v>
      </c>
      <c r="D65">
        <v>1</v>
      </c>
      <c r="E65">
        <v>0</v>
      </c>
      <c r="F65">
        <v>11206</v>
      </c>
    </row>
    <row r="66" spans="1:6" ht="12.75">
      <c r="A66" t="str">
        <f>'Локальная смета 2'!C22</f>
        <v>Фильтр грубой очистки 1/2"(JIF 314)                               </v>
      </c>
      <c r="B66">
        <v>11</v>
      </c>
      <c r="C66">
        <v>56</v>
      </c>
      <c r="D66">
        <v>2</v>
      </c>
      <c r="E66">
        <v>0</v>
      </c>
      <c r="F66">
        <v>11206</v>
      </c>
    </row>
    <row r="67" spans="1:6" ht="12.75">
      <c r="A67">
        <f>'Локальная смета 2'!D23</f>
        <v>0</v>
      </c>
      <c r="B67">
        <v>11</v>
      </c>
      <c r="C67">
        <v>56</v>
      </c>
      <c r="D67">
        <v>3</v>
      </c>
      <c r="E67">
        <v>0</v>
      </c>
      <c r="F67">
        <v>11206</v>
      </c>
    </row>
    <row r="68" spans="1:6" ht="12.75">
      <c r="A68" s="12">
        <f>'Локальная смета 2'!F22</f>
        <v>10</v>
      </c>
      <c r="B68">
        <v>11</v>
      </c>
      <c r="C68">
        <v>56</v>
      </c>
      <c r="D68">
        <v>6</v>
      </c>
      <c r="E68">
        <v>0</v>
      </c>
      <c r="F68">
        <v>11206</v>
      </c>
    </row>
    <row r="69" spans="1:6" ht="12.75">
      <c r="A69">
        <f>'Локальная смета 2'!Q22</f>
        <v>0</v>
      </c>
      <c r="B69">
        <v>11</v>
      </c>
      <c r="C69">
        <v>56</v>
      </c>
      <c r="D69">
        <v>8</v>
      </c>
      <c r="E69">
        <v>0</v>
      </c>
      <c r="F69">
        <v>11206</v>
      </c>
    </row>
    <row r="70" spans="1:6" ht="12.75">
      <c r="A70" s="17">
        <f>'Локальная смета 2'!H22</f>
        <v>18.61</v>
      </c>
      <c r="B70">
        <v>11</v>
      </c>
      <c r="C70">
        <v>56</v>
      </c>
      <c r="D70">
        <v>9</v>
      </c>
      <c r="E70">
        <v>0</v>
      </c>
      <c r="F70">
        <v>11206</v>
      </c>
    </row>
    <row r="71" spans="1:6" ht="12.75">
      <c r="A71">
        <f>'Локальная смета 2'!A24</f>
        <v>3</v>
      </c>
      <c r="B71">
        <v>11</v>
      </c>
      <c r="C71">
        <v>77</v>
      </c>
      <c r="D71">
        <v>0</v>
      </c>
      <c r="E71">
        <v>0</v>
      </c>
      <c r="F71">
        <v>11202</v>
      </c>
    </row>
    <row r="72" spans="1:6" ht="12.75">
      <c r="A72" t="str">
        <f>'Локальная смета 2'!B24</f>
        <v>ФЕР16-02-002-01</v>
      </c>
      <c r="B72">
        <v>11</v>
      </c>
      <c r="C72">
        <v>77</v>
      </c>
      <c r="D72">
        <v>1</v>
      </c>
      <c r="E72">
        <v>0</v>
      </c>
      <c r="F72">
        <v>11202</v>
      </c>
    </row>
    <row r="73" spans="1:6" ht="12.75">
      <c r="A73" t="str">
        <f>'Локальная смета 2'!C24</f>
        <v>Прокладка трубопроводов водоснабжения из стальных водогазопроводных оцинкованных труб диаметром 15 мм</v>
      </c>
      <c r="B73">
        <v>11</v>
      </c>
      <c r="C73">
        <v>77</v>
      </c>
      <c r="D73">
        <v>2</v>
      </c>
      <c r="E73">
        <v>0</v>
      </c>
      <c r="F73">
        <v>11202</v>
      </c>
    </row>
    <row r="74" spans="1:6" ht="12.75">
      <c r="A74" t="str">
        <f>'Локальная смета 2'!D25</f>
        <v>100 м трубопровода</v>
      </c>
      <c r="B74">
        <v>11</v>
      </c>
      <c r="C74">
        <v>77</v>
      </c>
      <c r="D74">
        <v>3</v>
      </c>
      <c r="E74">
        <v>0</v>
      </c>
      <c r="F74">
        <v>11202</v>
      </c>
    </row>
    <row r="75" spans="1:6" ht="12.75">
      <c r="A75">
        <f>'Локальная смета 2'!D24</f>
        <v>0.005</v>
      </c>
      <c r="B75">
        <v>11</v>
      </c>
      <c r="C75">
        <v>77</v>
      </c>
      <c r="D75">
        <v>4</v>
      </c>
      <c r="E75">
        <v>0</v>
      </c>
      <c r="F75">
        <v>11202</v>
      </c>
    </row>
    <row r="76" spans="1:6" ht="12.75">
      <c r="A76">
        <f>'Локальная смета 2'!E25</f>
        <v>492.1218</v>
      </c>
      <c r="B76">
        <v>11</v>
      </c>
      <c r="C76">
        <v>77</v>
      </c>
      <c r="D76">
        <v>6</v>
      </c>
      <c r="E76">
        <v>0</v>
      </c>
      <c r="F76">
        <v>11202</v>
      </c>
    </row>
    <row r="77" spans="1:6" ht="12.75">
      <c r="A77">
        <f>'Локальная смета 2'!F24</f>
        <v>82.155</v>
      </c>
      <c r="B77">
        <v>11</v>
      </c>
      <c r="C77">
        <v>77</v>
      </c>
      <c r="D77">
        <v>7</v>
      </c>
      <c r="E77">
        <v>0</v>
      </c>
      <c r="F77">
        <v>11202</v>
      </c>
    </row>
    <row r="78" spans="1:6" ht="12.75">
      <c r="A78">
        <f>'Локальная смета 2'!F25</f>
        <v>3.045</v>
      </c>
      <c r="B78">
        <v>11</v>
      </c>
      <c r="C78">
        <v>77</v>
      </c>
      <c r="D78">
        <v>8</v>
      </c>
      <c r="E78">
        <v>0</v>
      </c>
      <c r="F78">
        <v>11202</v>
      </c>
    </row>
    <row r="79" spans="1:6" ht="12.75">
      <c r="A79">
        <f>'Локальная смета 2'!Q24</f>
        <v>51.1566</v>
      </c>
      <c r="B79">
        <v>11</v>
      </c>
      <c r="C79">
        <v>77</v>
      </c>
      <c r="D79">
        <v>9</v>
      </c>
      <c r="E79">
        <v>0</v>
      </c>
      <c r="F79">
        <v>11202</v>
      </c>
    </row>
    <row r="80" spans="1:6" ht="12.75">
      <c r="A80">
        <f>'Локальная смета 2'!Q25</f>
        <v>0.225</v>
      </c>
      <c r="B80">
        <v>11</v>
      </c>
      <c r="C80">
        <v>77</v>
      </c>
      <c r="D80">
        <v>10</v>
      </c>
      <c r="E80">
        <v>0</v>
      </c>
      <c r="F80">
        <v>11202</v>
      </c>
    </row>
    <row r="81" spans="1:6" ht="12.75">
      <c r="A81">
        <f>'Локальная смета 2'!H24</f>
        <v>2856.9</v>
      </c>
      <c r="B81">
        <v>11</v>
      </c>
      <c r="C81">
        <v>77</v>
      </c>
      <c r="D81">
        <v>18</v>
      </c>
      <c r="E81">
        <v>0</v>
      </c>
      <c r="F81">
        <v>11202</v>
      </c>
    </row>
    <row r="82" spans="1:6" ht="12.75">
      <c r="A82">
        <f>'Локальная смета 2'!A26</f>
        <v>3.1</v>
      </c>
      <c r="B82">
        <v>11</v>
      </c>
      <c r="C82">
        <v>80</v>
      </c>
      <c r="D82">
        <v>0</v>
      </c>
      <c r="E82">
        <v>0</v>
      </c>
      <c r="F82">
        <v>11206</v>
      </c>
    </row>
    <row r="83" spans="1:6" ht="12.75">
      <c r="A83">
        <f>'Локальная смета 2'!B26</f>
        <v>0</v>
      </c>
      <c r="B83">
        <v>11</v>
      </c>
      <c r="C83">
        <v>80</v>
      </c>
      <c r="D83">
        <v>1</v>
      </c>
      <c r="E83">
        <v>0</v>
      </c>
      <c r="F83">
        <v>11206</v>
      </c>
    </row>
    <row r="84" spans="1:6" ht="12.75">
      <c r="A84" t="str">
        <f>'Локальная смета 2'!C26</f>
        <v>Кран шаровый разъемный прямой 1/2"</v>
      </c>
      <c r="B84">
        <v>11</v>
      </c>
      <c r="C84">
        <v>80</v>
      </c>
      <c r="D84">
        <v>2</v>
      </c>
      <c r="E84">
        <v>0</v>
      </c>
      <c r="F84">
        <v>11206</v>
      </c>
    </row>
    <row r="85" spans="1:6" ht="12.75">
      <c r="A85" t="str">
        <f>'Локальная смета 2'!D27</f>
        <v>шт</v>
      </c>
      <c r="B85">
        <v>11</v>
      </c>
      <c r="C85">
        <v>80</v>
      </c>
      <c r="D85">
        <v>3</v>
      </c>
      <c r="E85">
        <v>0</v>
      </c>
      <c r="F85">
        <v>11206</v>
      </c>
    </row>
    <row r="86" spans="1:6" ht="12.75">
      <c r="A86" s="12">
        <f>'Локальная смета 2'!F26</f>
        <v>200</v>
      </c>
      <c r="B86">
        <v>11</v>
      </c>
      <c r="C86">
        <v>80</v>
      </c>
      <c r="D86">
        <v>6</v>
      </c>
      <c r="E86">
        <v>0</v>
      </c>
      <c r="F86">
        <v>11206</v>
      </c>
    </row>
    <row r="87" spans="1:6" ht="12.75">
      <c r="A87">
        <f>'Локальная смета 2'!Q26</f>
        <v>0</v>
      </c>
      <c r="B87">
        <v>11</v>
      </c>
      <c r="C87">
        <v>80</v>
      </c>
      <c r="D87">
        <v>8</v>
      </c>
      <c r="E87">
        <v>0</v>
      </c>
      <c r="F87">
        <v>11206</v>
      </c>
    </row>
    <row r="88" spans="1:6" ht="12.75">
      <c r="A88" s="17">
        <f>'Локальная смета 2'!H26</f>
        <v>44.53</v>
      </c>
      <c r="B88">
        <v>11</v>
      </c>
      <c r="C88">
        <v>80</v>
      </c>
      <c r="D88">
        <v>9</v>
      </c>
      <c r="E88">
        <v>0</v>
      </c>
      <c r="F88">
        <v>11206</v>
      </c>
    </row>
    <row r="89" spans="1:6" ht="12.75">
      <c r="A89">
        <f>'Локальная смета 2'!A28</f>
        <v>3.2</v>
      </c>
      <c r="B89">
        <v>11</v>
      </c>
      <c r="C89">
        <v>81</v>
      </c>
      <c r="D89">
        <v>0</v>
      </c>
      <c r="E89">
        <v>0</v>
      </c>
      <c r="F89">
        <v>11206</v>
      </c>
    </row>
    <row r="90" spans="1:6" ht="12.75">
      <c r="A90">
        <f>'Локальная смета 2'!B28</f>
        <v>0</v>
      </c>
      <c r="B90">
        <v>11</v>
      </c>
      <c r="C90">
        <v>81</v>
      </c>
      <c r="D90">
        <v>1</v>
      </c>
      <c r="E90">
        <v>0</v>
      </c>
      <c r="F90">
        <v>11206</v>
      </c>
    </row>
    <row r="91" spans="1:6" ht="12.75">
      <c r="A91" t="str">
        <f>'Локальная смета 2'!C28</f>
        <v>Тройник 1/2"</v>
      </c>
      <c r="B91">
        <v>11</v>
      </c>
      <c r="C91">
        <v>81</v>
      </c>
      <c r="D91">
        <v>2</v>
      </c>
      <c r="E91">
        <v>0</v>
      </c>
      <c r="F91">
        <v>11206</v>
      </c>
    </row>
    <row r="92" spans="1:6" ht="12.75">
      <c r="A92" t="str">
        <f>'Локальная смета 2'!D29</f>
        <v>шт</v>
      </c>
      <c r="B92">
        <v>11</v>
      </c>
      <c r="C92">
        <v>81</v>
      </c>
      <c r="D92">
        <v>3</v>
      </c>
      <c r="E92">
        <v>0</v>
      </c>
      <c r="F92">
        <v>11206</v>
      </c>
    </row>
    <row r="93" spans="1:6" ht="12.75">
      <c r="A93" s="12">
        <f>'Локальная смета 2'!F28</f>
        <v>200</v>
      </c>
      <c r="B93">
        <v>11</v>
      </c>
      <c r="C93">
        <v>81</v>
      </c>
      <c r="D93">
        <v>6</v>
      </c>
      <c r="E93">
        <v>0</v>
      </c>
      <c r="F93">
        <v>11206</v>
      </c>
    </row>
    <row r="94" spans="1:6" ht="12.75">
      <c r="A94">
        <f>'Локальная смета 2'!Q28</f>
        <v>0</v>
      </c>
      <c r="B94">
        <v>11</v>
      </c>
      <c r="C94">
        <v>81</v>
      </c>
      <c r="D94">
        <v>8</v>
      </c>
      <c r="E94">
        <v>0</v>
      </c>
      <c r="F94">
        <v>11206</v>
      </c>
    </row>
    <row r="95" spans="1:6" ht="12.75">
      <c r="A95" s="17">
        <f>'Локальная смета 2'!H28</f>
        <v>18.36</v>
      </c>
      <c r="B95">
        <v>11</v>
      </c>
      <c r="C95">
        <v>81</v>
      </c>
      <c r="D95">
        <v>9</v>
      </c>
      <c r="E95">
        <v>0</v>
      </c>
      <c r="F95">
        <v>11206</v>
      </c>
    </row>
    <row r="96" spans="1:6" ht="12.75">
      <c r="A96">
        <f>'Локальная смета 2'!A30</f>
        <v>3.3</v>
      </c>
      <c r="B96">
        <v>11</v>
      </c>
      <c r="C96">
        <v>82</v>
      </c>
      <c r="D96">
        <v>0</v>
      </c>
      <c r="E96">
        <v>0</v>
      </c>
      <c r="F96">
        <v>11206</v>
      </c>
    </row>
    <row r="97" spans="1:6" ht="12.75">
      <c r="A97">
        <f>'Локальная смета 2'!B30</f>
        <v>0</v>
      </c>
      <c r="B97">
        <v>11</v>
      </c>
      <c r="C97">
        <v>82</v>
      </c>
      <c r="D97">
        <v>1</v>
      </c>
      <c r="E97">
        <v>0</v>
      </c>
      <c r="F97">
        <v>11206</v>
      </c>
    </row>
    <row r="98" spans="1:6" ht="12.75">
      <c r="A98" t="str">
        <f>'Локальная смета 2'!C30</f>
        <v>Заглушка 1/2"</v>
      </c>
      <c r="B98">
        <v>11</v>
      </c>
      <c r="C98">
        <v>82</v>
      </c>
      <c r="D98">
        <v>2</v>
      </c>
      <c r="E98">
        <v>0</v>
      </c>
      <c r="F98">
        <v>11206</v>
      </c>
    </row>
    <row r="99" spans="1:6" ht="12.75">
      <c r="A99" t="str">
        <f>'Локальная смета 2'!D31</f>
        <v>шт</v>
      </c>
      <c r="B99">
        <v>11</v>
      </c>
      <c r="C99">
        <v>82</v>
      </c>
      <c r="D99">
        <v>3</v>
      </c>
      <c r="E99">
        <v>0</v>
      </c>
      <c r="F99">
        <v>11206</v>
      </c>
    </row>
    <row r="100" spans="1:6" ht="12.75">
      <c r="A100" s="12">
        <f>'Локальная смета 2'!F30</f>
        <v>200</v>
      </c>
      <c r="B100">
        <v>11</v>
      </c>
      <c r="C100">
        <v>82</v>
      </c>
      <c r="D100">
        <v>6</v>
      </c>
      <c r="E100">
        <v>0</v>
      </c>
      <c r="F100">
        <v>11206</v>
      </c>
    </row>
    <row r="101" spans="1:6" ht="12.75">
      <c r="A101">
        <f>'Локальная смета 2'!Q30</f>
        <v>0</v>
      </c>
      <c r="B101">
        <v>11</v>
      </c>
      <c r="C101">
        <v>82</v>
      </c>
      <c r="D101">
        <v>8</v>
      </c>
      <c r="E101">
        <v>0</v>
      </c>
      <c r="F101">
        <v>11206</v>
      </c>
    </row>
    <row r="102" spans="1:6" ht="12.75">
      <c r="A102" s="17">
        <f>'Локальная смета 2'!H30</f>
        <v>4.08</v>
      </c>
      <c r="B102">
        <v>11</v>
      </c>
      <c r="C102">
        <v>82</v>
      </c>
      <c r="D102">
        <v>9</v>
      </c>
      <c r="E102">
        <v>0</v>
      </c>
      <c r="F102">
        <v>11206</v>
      </c>
    </row>
    <row r="103" spans="1:6" ht="12.75">
      <c r="A103">
        <f>'Локальная смета 2'!A32</f>
        <v>3.4</v>
      </c>
      <c r="B103">
        <v>11</v>
      </c>
      <c r="C103">
        <v>83</v>
      </c>
      <c r="D103">
        <v>0</v>
      </c>
      <c r="E103">
        <v>0</v>
      </c>
      <c r="F103">
        <v>11206</v>
      </c>
    </row>
    <row r="104" spans="1:6" ht="12.75">
      <c r="A104">
        <f>'Локальная смета 2'!B32</f>
        <v>0</v>
      </c>
      <c r="B104">
        <v>11</v>
      </c>
      <c r="C104">
        <v>83</v>
      </c>
      <c r="D104">
        <v>1</v>
      </c>
      <c r="E104">
        <v>0</v>
      </c>
      <c r="F104">
        <v>11206</v>
      </c>
    </row>
    <row r="105" spans="1:6" ht="12.75">
      <c r="A105" t="str">
        <f>'Локальная смета 2'!C32</f>
        <v>Гибкая подводка вн/вн 1/2-150см</v>
      </c>
      <c r="B105">
        <v>11</v>
      </c>
      <c r="C105">
        <v>83</v>
      </c>
      <c r="D105">
        <v>2</v>
      </c>
      <c r="E105">
        <v>0</v>
      </c>
      <c r="F105">
        <v>11206</v>
      </c>
    </row>
    <row r="106" spans="1:6" ht="12.75">
      <c r="A106" t="str">
        <f>'Локальная смета 2'!D33</f>
        <v>шт</v>
      </c>
      <c r="B106">
        <v>11</v>
      </c>
      <c r="C106">
        <v>83</v>
      </c>
      <c r="D106">
        <v>3</v>
      </c>
      <c r="E106">
        <v>0</v>
      </c>
      <c r="F106">
        <v>11206</v>
      </c>
    </row>
    <row r="107" spans="1:6" ht="12.75">
      <c r="A107" s="12">
        <f>'Локальная смета 2'!F32</f>
        <v>200</v>
      </c>
      <c r="B107">
        <v>11</v>
      </c>
      <c r="C107">
        <v>83</v>
      </c>
      <c r="D107">
        <v>6</v>
      </c>
      <c r="E107">
        <v>0</v>
      </c>
      <c r="F107">
        <v>11206</v>
      </c>
    </row>
    <row r="108" spans="1:6" ht="12.75">
      <c r="A108">
        <f>'Локальная смета 2'!Q32</f>
        <v>0</v>
      </c>
      <c r="B108">
        <v>11</v>
      </c>
      <c r="C108">
        <v>83</v>
      </c>
      <c r="D108">
        <v>8</v>
      </c>
      <c r="E108">
        <v>0</v>
      </c>
      <c r="F108">
        <v>11206</v>
      </c>
    </row>
    <row r="109" spans="1:6" ht="12.75">
      <c r="A109" s="17">
        <f>'Локальная смета 2'!H32</f>
        <v>16.32</v>
      </c>
      <c r="B109">
        <v>11</v>
      </c>
      <c r="C109">
        <v>83</v>
      </c>
      <c r="D109">
        <v>9</v>
      </c>
      <c r="E109">
        <v>0</v>
      </c>
      <c r="F109">
        <v>11206</v>
      </c>
    </row>
    <row r="110" spans="1:6" ht="12.75">
      <c r="A110" t="str">
        <f>'Локальная смета 2'!A34</f>
        <v>ИТОГО:</v>
      </c>
      <c r="B110">
        <v>11</v>
      </c>
      <c r="C110">
        <v>13</v>
      </c>
      <c r="D110">
        <v>0</v>
      </c>
      <c r="E110">
        <v>0</v>
      </c>
      <c r="F110">
        <v>11203</v>
      </c>
    </row>
    <row r="111" spans="1:6" ht="12.75">
      <c r="A111" t="str">
        <f>'Локальная смета 2'!A37</f>
        <v>Наименование и значение множителей</v>
      </c>
      <c r="B111">
        <v>11</v>
      </c>
      <c r="C111">
        <v>27</v>
      </c>
      <c r="D111">
        <v>0</v>
      </c>
      <c r="E111">
        <v>0</v>
      </c>
      <c r="F111">
        <v>100</v>
      </c>
    </row>
    <row r="112" spans="1:6" ht="12.75">
      <c r="A112" t="str">
        <f>'Локальная смета 2'!N37</f>
        <v>Значение</v>
      </c>
      <c r="B112">
        <v>11</v>
      </c>
      <c r="C112">
        <v>27</v>
      </c>
      <c r="D112">
        <v>1</v>
      </c>
      <c r="E112">
        <v>0</v>
      </c>
      <c r="F112">
        <v>100</v>
      </c>
    </row>
    <row r="113" spans="1:6" ht="12.75">
      <c r="A113" t="str">
        <f>'Локальная смета 2'!R37</f>
        <v>Прямые</v>
      </c>
      <c r="B113">
        <v>11</v>
      </c>
      <c r="C113">
        <v>27</v>
      </c>
      <c r="D113">
        <v>3</v>
      </c>
      <c r="E113">
        <v>0</v>
      </c>
      <c r="F113">
        <v>100</v>
      </c>
    </row>
    <row r="114" spans="1:6" ht="12.75">
      <c r="A114" t="str">
        <f>'Локальная смета 2'!A38</f>
        <v>Зарплата</v>
      </c>
      <c r="B114">
        <v>11</v>
      </c>
      <c r="C114">
        <v>28</v>
      </c>
      <c r="D114">
        <v>0</v>
      </c>
      <c r="E114">
        <v>0</v>
      </c>
      <c r="F114">
        <v>102</v>
      </c>
    </row>
    <row r="115" spans="1:6" ht="12.75">
      <c r="A115">
        <f>'Локальная смета 2'!N38</f>
        <v>1</v>
      </c>
      <c r="B115">
        <v>11</v>
      </c>
      <c r="C115">
        <v>28</v>
      </c>
      <c r="D115">
        <v>1</v>
      </c>
      <c r="E115">
        <v>0</v>
      </c>
      <c r="F115">
        <v>102</v>
      </c>
    </row>
    <row r="116" spans="1:6" ht="12.75">
      <c r="A116" t="str">
        <f>'Локальная смета 2'!A39</f>
        <v>Машины и механизмы</v>
      </c>
      <c r="B116">
        <v>11</v>
      </c>
      <c r="C116">
        <v>29</v>
      </c>
      <c r="D116">
        <v>0</v>
      </c>
      <c r="E116">
        <v>0</v>
      </c>
      <c r="F116">
        <v>102</v>
      </c>
    </row>
    <row r="117" spans="1:6" ht="12.75">
      <c r="A117">
        <f>'Локальная смета 2'!N39</f>
        <v>1</v>
      </c>
      <c r="B117">
        <v>11</v>
      </c>
      <c r="C117">
        <v>29</v>
      </c>
      <c r="D117">
        <v>1</v>
      </c>
      <c r="E117">
        <v>0</v>
      </c>
      <c r="F117">
        <v>102</v>
      </c>
    </row>
    <row r="118" spans="1:6" ht="12.75">
      <c r="A118" t="str">
        <f>'Локальная смета 2'!A40</f>
        <v>Материалы</v>
      </c>
      <c r="B118">
        <v>11</v>
      </c>
      <c r="C118">
        <v>30</v>
      </c>
      <c r="D118">
        <v>0</v>
      </c>
      <c r="E118">
        <v>0</v>
      </c>
      <c r="F118">
        <v>102</v>
      </c>
    </row>
    <row r="119" spans="1:6" ht="12.75">
      <c r="A119">
        <f>'Локальная смета 2'!N40</f>
        <v>1</v>
      </c>
      <c r="B119">
        <v>11</v>
      </c>
      <c r="C119">
        <v>30</v>
      </c>
      <c r="D119">
        <v>1</v>
      </c>
      <c r="E119">
        <v>0</v>
      </c>
      <c r="F119">
        <v>102</v>
      </c>
    </row>
    <row r="120" spans="1:6" ht="12.75">
      <c r="A120" t="str">
        <f>'Локальная смета 2'!A41</f>
        <v>Итого по неучтенным материалам в базисных ценах</v>
      </c>
      <c r="B120">
        <v>11</v>
      </c>
      <c r="C120">
        <v>31</v>
      </c>
      <c r="D120">
        <v>0</v>
      </c>
      <c r="E120">
        <v>0</v>
      </c>
      <c r="F120">
        <v>103</v>
      </c>
    </row>
    <row r="121" spans="1:6" ht="12.75">
      <c r="A121">
        <f>'Локальная смета 2'!N41</f>
        <v>0</v>
      </c>
      <c r="B121">
        <v>11</v>
      </c>
      <c r="C121">
        <v>31</v>
      </c>
      <c r="D121">
        <v>1</v>
      </c>
      <c r="E121">
        <v>0</v>
      </c>
      <c r="F121">
        <v>103</v>
      </c>
    </row>
    <row r="122" spans="1:6" ht="12.75">
      <c r="A122" t="str">
        <f>'Локальная смета 2'!A42</f>
        <v>Итого по перевозке</v>
      </c>
      <c r="B122">
        <v>11</v>
      </c>
      <c r="C122">
        <v>32</v>
      </c>
      <c r="D122">
        <v>0</v>
      </c>
      <c r="E122">
        <v>0</v>
      </c>
      <c r="F122">
        <v>103</v>
      </c>
    </row>
    <row r="123" spans="1:6" ht="12.75">
      <c r="A123">
        <f>'Локальная смета 2'!N42</f>
        <v>0</v>
      </c>
      <c r="B123">
        <v>11</v>
      </c>
      <c r="C123">
        <v>32</v>
      </c>
      <c r="D123">
        <v>1</v>
      </c>
      <c r="E123">
        <v>0</v>
      </c>
      <c r="F123">
        <v>103</v>
      </c>
    </row>
    <row r="124" spans="1:6" ht="12.75">
      <c r="A124" t="str">
        <f>'Локальная смета 2'!A43</f>
        <v>Итого по погрузке/разгрузке</v>
      </c>
      <c r="B124">
        <v>11</v>
      </c>
      <c r="C124">
        <v>33</v>
      </c>
      <c r="D124">
        <v>0</v>
      </c>
      <c r="E124">
        <v>0</v>
      </c>
      <c r="F124">
        <v>103</v>
      </c>
    </row>
    <row r="125" spans="1:6" ht="12.75">
      <c r="A125">
        <f>'Локальная смета 2'!N43</f>
        <v>0</v>
      </c>
      <c r="B125">
        <v>11</v>
      </c>
      <c r="C125">
        <v>33</v>
      </c>
      <c r="D125">
        <v>1</v>
      </c>
      <c r="E125">
        <v>0</v>
      </c>
      <c r="F125">
        <v>103</v>
      </c>
    </row>
    <row r="126" spans="1:6" ht="12.75">
      <c r="A126" t="str">
        <f>'Локальная смета 2'!A44</f>
        <v>Итого</v>
      </c>
      <c r="B126">
        <v>11</v>
      </c>
      <c r="C126">
        <v>34</v>
      </c>
      <c r="D126">
        <v>0</v>
      </c>
      <c r="E126">
        <v>0</v>
      </c>
      <c r="F126">
        <v>103</v>
      </c>
    </row>
    <row r="127" spans="1:6" ht="12.75">
      <c r="A127">
        <f>'Локальная смета 2'!N44</f>
        <v>0</v>
      </c>
      <c r="B127">
        <v>11</v>
      </c>
      <c r="C127">
        <v>34</v>
      </c>
      <c r="D127">
        <v>1</v>
      </c>
      <c r="E127">
        <v>0</v>
      </c>
      <c r="F127">
        <v>103</v>
      </c>
    </row>
    <row r="128" spans="1:6" ht="12.75">
      <c r="A128" t="str">
        <f>'Локальная смета 2'!A45</f>
        <v>Сантехнические работы - внутренние (трубопроводы, водопровод, канализация, отопление, газоснабжение, вентиляция и кондиционирование воздуха). Ремонт (1, 2, 3)</v>
      </c>
      <c r="B128">
        <v>11</v>
      </c>
      <c r="C128">
        <v>35</v>
      </c>
      <c r="D128">
        <v>0</v>
      </c>
      <c r="E128">
        <v>0</v>
      </c>
      <c r="F128">
        <v>104</v>
      </c>
    </row>
    <row r="129" spans="1:6" ht="12.75">
      <c r="A129" t="str">
        <f>'Локальная смета 2'!A46</f>
        <v>Накладные расходы</v>
      </c>
      <c r="B129">
        <v>11</v>
      </c>
      <c r="C129">
        <v>36</v>
      </c>
      <c r="D129">
        <v>0</v>
      </c>
      <c r="E129">
        <v>0</v>
      </c>
      <c r="F129">
        <v>102</v>
      </c>
    </row>
    <row r="130" spans="1:6" ht="12.75">
      <c r="A130">
        <f>'Локальная смета 2'!N46</f>
        <v>1.152</v>
      </c>
      <c r="B130">
        <v>11</v>
      </c>
      <c r="C130">
        <v>36</v>
      </c>
      <c r="D130">
        <v>1</v>
      </c>
      <c r="E130">
        <v>0</v>
      </c>
      <c r="F130">
        <v>102</v>
      </c>
    </row>
    <row r="131" spans="1:6" ht="12.75">
      <c r="A131" t="str">
        <f>'Локальная смета 2'!A47</f>
        <v>Сметная прибыль</v>
      </c>
      <c r="B131">
        <v>11</v>
      </c>
      <c r="C131">
        <v>37</v>
      </c>
      <c r="D131">
        <v>0</v>
      </c>
      <c r="E131">
        <v>0</v>
      </c>
      <c r="F131">
        <v>102</v>
      </c>
    </row>
    <row r="132" spans="1:6" ht="12.75">
      <c r="A132">
        <f>'Локальная смета 2'!N47</f>
        <v>0.7055</v>
      </c>
      <c r="B132">
        <v>11</v>
      </c>
      <c r="C132">
        <v>37</v>
      </c>
      <c r="D132">
        <v>1</v>
      </c>
      <c r="E132">
        <v>0</v>
      </c>
      <c r="F132">
        <v>102</v>
      </c>
    </row>
    <row r="133" spans="1:6" ht="12.75">
      <c r="A133" t="str">
        <f>'Локальная смета 2'!A48</f>
        <v>Итого Накладные расходы</v>
      </c>
      <c r="B133">
        <v>11</v>
      </c>
      <c r="C133">
        <v>38</v>
      </c>
      <c r="D133">
        <v>0</v>
      </c>
      <c r="E133">
        <v>0</v>
      </c>
      <c r="F133">
        <v>102</v>
      </c>
    </row>
    <row r="134" spans="1:6" ht="12.75">
      <c r="A134">
        <f>'Локальная смета 2'!N48</f>
        <v>1</v>
      </c>
      <c r="B134">
        <v>11</v>
      </c>
      <c r="C134">
        <v>38</v>
      </c>
      <c r="D134">
        <v>1</v>
      </c>
      <c r="E134">
        <v>0</v>
      </c>
      <c r="F134">
        <v>102</v>
      </c>
    </row>
    <row r="135" spans="1:6" ht="12.75">
      <c r="A135" t="str">
        <f>'Локальная смета 2'!A49</f>
        <v>Итого Сметная прибыль</v>
      </c>
      <c r="B135">
        <v>11</v>
      </c>
      <c r="C135">
        <v>39</v>
      </c>
      <c r="D135">
        <v>0</v>
      </c>
      <c r="E135">
        <v>0</v>
      </c>
      <c r="F135">
        <v>102</v>
      </c>
    </row>
    <row r="136" spans="1:6" ht="12.75">
      <c r="A136">
        <f>'Локальная смета 2'!N49</f>
        <v>1</v>
      </c>
      <c r="B136">
        <v>11</v>
      </c>
      <c r="C136">
        <v>39</v>
      </c>
      <c r="D136">
        <v>1</v>
      </c>
      <c r="E136">
        <v>0</v>
      </c>
      <c r="F136">
        <v>102</v>
      </c>
    </row>
    <row r="137" spans="1:6" ht="12.75">
      <c r="A137" t="str">
        <f>'Локальная смета 2'!A50</f>
        <v>Итого</v>
      </c>
      <c r="B137">
        <v>11</v>
      </c>
      <c r="C137">
        <v>40</v>
      </c>
      <c r="D137">
        <v>0</v>
      </c>
      <c r="E137">
        <v>0</v>
      </c>
      <c r="F137">
        <v>103</v>
      </c>
    </row>
    <row r="138" spans="1:6" ht="12.75">
      <c r="A138">
        <f>'Локальная смета 2'!N50</f>
        <v>0</v>
      </c>
      <c r="B138">
        <v>11</v>
      </c>
      <c r="C138">
        <v>40</v>
      </c>
      <c r="D138">
        <v>1</v>
      </c>
      <c r="E138">
        <v>0</v>
      </c>
      <c r="F138">
        <v>103</v>
      </c>
    </row>
    <row r="139" spans="1:6" ht="12.75">
      <c r="A139" t="str">
        <f>'Локальная смета 2'!A51</f>
        <v>Индекс СМР</v>
      </c>
      <c r="B139">
        <v>11</v>
      </c>
      <c r="C139">
        <v>41</v>
      </c>
      <c r="D139">
        <v>0</v>
      </c>
      <c r="E139">
        <v>0</v>
      </c>
      <c r="F139">
        <v>102</v>
      </c>
    </row>
    <row r="140" spans="1:6" ht="12.75">
      <c r="A140">
        <f>'Локальная смета 2'!N51</f>
        <v>5.7</v>
      </c>
      <c r="B140">
        <v>11</v>
      </c>
      <c r="C140">
        <v>41</v>
      </c>
      <c r="D140">
        <v>1</v>
      </c>
      <c r="E140">
        <v>0</v>
      </c>
      <c r="F140">
        <v>102</v>
      </c>
    </row>
    <row r="141" spans="1:6" ht="12.75">
      <c r="A141" t="str">
        <f>'Локальная смета 2'!A52</f>
        <v>Индекс СМР</v>
      </c>
      <c r="B141">
        <v>11</v>
      </c>
      <c r="C141">
        <v>42</v>
      </c>
      <c r="D141">
        <v>0</v>
      </c>
      <c r="E141">
        <v>0</v>
      </c>
      <c r="F141">
        <v>102</v>
      </c>
    </row>
    <row r="142" spans="1:6" ht="12.75">
      <c r="A142">
        <f>'Локальная смета 2'!N52</f>
        <v>5.7</v>
      </c>
      <c r="B142">
        <v>11</v>
      </c>
      <c r="C142">
        <v>42</v>
      </c>
      <c r="D142">
        <v>1</v>
      </c>
      <c r="E142">
        <v>0</v>
      </c>
      <c r="F142">
        <v>102</v>
      </c>
    </row>
    <row r="143" spans="1:6" ht="12.75">
      <c r="A143" t="str">
        <f>'Локальная смета 2'!A53</f>
        <v>Итого</v>
      </c>
      <c r="B143">
        <v>11</v>
      </c>
      <c r="C143">
        <v>43</v>
      </c>
      <c r="D143">
        <v>0</v>
      </c>
      <c r="E143">
        <v>0</v>
      </c>
      <c r="F143">
        <v>103</v>
      </c>
    </row>
    <row r="144" spans="1:6" ht="12.75">
      <c r="A144">
        <f>'Локальная смета 2'!N53</f>
        <v>0</v>
      </c>
      <c r="B144">
        <v>11</v>
      </c>
      <c r="C144">
        <v>43</v>
      </c>
      <c r="D144">
        <v>1</v>
      </c>
      <c r="E144">
        <v>0</v>
      </c>
      <c r="F144">
        <v>103</v>
      </c>
    </row>
    <row r="145" spans="1:6" ht="12.75">
      <c r="A145" t="str">
        <f>'Локальная смета 2'!A54</f>
        <v>Временные здания и сооружения</v>
      </c>
      <c r="B145">
        <v>11</v>
      </c>
      <c r="C145">
        <v>44</v>
      </c>
      <c r="D145">
        <v>0</v>
      </c>
      <c r="E145">
        <v>0</v>
      </c>
      <c r="F145">
        <v>102</v>
      </c>
    </row>
    <row r="146" spans="1:6" ht="12.75">
      <c r="A146">
        <f>'Локальная смета 2'!N54</f>
        <v>0</v>
      </c>
      <c r="B146">
        <v>11</v>
      </c>
      <c r="C146">
        <v>44</v>
      </c>
      <c r="D146">
        <v>1</v>
      </c>
      <c r="E146">
        <v>0</v>
      </c>
      <c r="F146">
        <v>102</v>
      </c>
    </row>
    <row r="147" spans="1:6" ht="12.75">
      <c r="A147" t="str">
        <f>'Локальная смета 2'!A55</f>
        <v>Итого</v>
      </c>
      <c r="B147">
        <v>11</v>
      </c>
      <c r="C147">
        <v>45</v>
      </c>
      <c r="D147">
        <v>0</v>
      </c>
      <c r="E147">
        <v>0</v>
      </c>
      <c r="F147">
        <v>103</v>
      </c>
    </row>
    <row r="148" spans="1:6" ht="12.75">
      <c r="A148">
        <f>'Локальная смета 2'!N55</f>
        <v>0</v>
      </c>
      <c r="B148">
        <v>11</v>
      </c>
      <c r="C148">
        <v>45</v>
      </c>
      <c r="D148">
        <v>1</v>
      </c>
      <c r="E148">
        <v>0</v>
      </c>
      <c r="F148">
        <v>103</v>
      </c>
    </row>
    <row r="149" spans="1:6" ht="12.75">
      <c r="A149" t="str">
        <f>'Локальная смета 2'!A56</f>
        <v>Зимнее удорожание</v>
      </c>
      <c r="B149">
        <v>11</v>
      </c>
      <c r="C149">
        <v>46</v>
      </c>
      <c r="D149">
        <v>0</v>
      </c>
      <c r="E149">
        <v>0</v>
      </c>
      <c r="F149">
        <v>102</v>
      </c>
    </row>
    <row r="150" spans="1:6" ht="12.75">
      <c r="A150">
        <f>'Локальная смета 2'!N56</f>
        <v>0</v>
      </c>
      <c r="B150">
        <v>11</v>
      </c>
      <c r="C150">
        <v>46</v>
      </c>
      <c r="D150">
        <v>1</v>
      </c>
      <c r="E150">
        <v>0</v>
      </c>
      <c r="F150">
        <v>102</v>
      </c>
    </row>
    <row r="151" spans="1:6" ht="12.75">
      <c r="A151" t="str">
        <f>'Локальная смета 2'!A57</f>
        <v>Итого</v>
      </c>
      <c r="B151">
        <v>11</v>
      </c>
      <c r="C151">
        <v>47</v>
      </c>
      <c r="D151">
        <v>0</v>
      </c>
      <c r="E151">
        <v>0</v>
      </c>
      <c r="F151">
        <v>103</v>
      </c>
    </row>
    <row r="152" spans="1:6" ht="12.75">
      <c r="A152">
        <f>'Локальная смета 2'!N57</f>
        <v>0</v>
      </c>
      <c r="B152">
        <v>11</v>
      </c>
      <c r="C152">
        <v>47</v>
      </c>
      <c r="D152">
        <v>1</v>
      </c>
      <c r="E152">
        <v>0</v>
      </c>
      <c r="F152">
        <v>103</v>
      </c>
    </row>
    <row r="153" spans="1:6" ht="12.75">
      <c r="A153" t="str">
        <f>'Локальная смета 2'!A58</f>
        <v>Итого</v>
      </c>
      <c r="B153">
        <v>11</v>
      </c>
      <c r="C153">
        <v>49</v>
      </c>
      <c r="D153">
        <v>0</v>
      </c>
      <c r="E153">
        <v>0</v>
      </c>
      <c r="F153">
        <v>103</v>
      </c>
    </row>
    <row r="154" spans="1:6" ht="12.75">
      <c r="A154">
        <f>'Локальная смета 2'!N58</f>
        <v>0</v>
      </c>
      <c r="B154">
        <v>11</v>
      </c>
      <c r="C154">
        <v>49</v>
      </c>
      <c r="D154">
        <v>1</v>
      </c>
      <c r="E154">
        <v>0</v>
      </c>
      <c r="F154">
        <v>103</v>
      </c>
    </row>
    <row r="155" spans="1:6" ht="12.75">
      <c r="A155" t="str">
        <f>'Локальная смета 2'!A59</f>
        <v>НДС</v>
      </c>
      <c r="B155">
        <v>11</v>
      </c>
      <c r="C155">
        <v>50</v>
      </c>
      <c r="D155">
        <v>0</v>
      </c>
      <c r="E155">
        <v>0</v>
      </c>
      <c r="F155">
        <v>102</v>
      </c>
    </row>
    <row r="156" spans="1:6" ht="12.75">
      <c r="A156" s="23">
        <f>'Локальная смета 2'!N59</f>
        <v>0.18</v>
      </c>
      <c r="B156">
        <v>11</v>
      </c>
      <c r="C156">
        <v>50</v>
      </c>
      <c r="D156">
        <v>1</v>
      </c>
      <c r="E156">
        <v>0</v>
      </c>
      <c r="F156">
        <v>102</v>
      </c>
    </row>
    <row r="157" spans="1:6" ht="12.75">
      <c r="A157" t="str">
        <f>'Локальная смета 2'!A60</f>
        <v>Итого</v>
      </c>
      <c r="B157">
        <v>11</v>
      </c>
      <c r="C157">
        <v>51</v>
      </c>
      <c r="D157">
        <v>0</v>
      </c>
      <c r="E157">
        <v>0</v>
      </c>
      <c r="F157">
        <v>103</v>
      </c>
    </row>
    <row r="158" spans="1:6" ht="12.75">
      <c r="A158">
        <f>'Локальная смета 2'!N60</f>
        <v>0</v>
      </c>
      <c r="B158">
        <v>11</v>
      </c>
      <c r="C158">
        <v>51</v>
      </c>
      <c r="D158">
        <v>1</v>
      </c>
      <c r="E158">
        <v>0</v>
      </c>
      <c r="F158">
        <v>103</v>
      </c>
    </row>
    <row r="159" spans="1:6" ht="12.75">
      <c r="A159" t="str">
        <f>'Локальная смета 2'!A62</f>
        <v>СОСТАВИЛ</v>
      </c>
      <c r="B159">
        <v>11</v>
      </c>
      <c r="C159">
        <v>15</v>
      </c>
      <c r="D159">
        <v>0</v>
      </c>
      <c r="E159">
        <v>0</v>
      </c>
      <c r="F159">
        <v>2000</v>
      </c>
    </row>
    <row r="160" spans="1:6" ht="12.75">
      <c r="A160">
        <f>'Локальная смета 2'!C62</f>
        <v>0</v>
      </c>
      <c r="B160">
        <v>11</v>
      </c>
      <c r="C160">
        <v>15</v>
      </c>
      <c r="D160">
        <v>1</v>
      </c>
      <c r="E160">
        <v>0</v>
      </c>
      <c r="F160">
        <v>2000</v>
      </c>
    </row>
    <row r="161" spans="1:6" ht="12.75">
      <c r="A161">
        <f>'Локальная смета 2'!L62</f>
        <v>0</v>
      </c>
      <c r="B161">
        <v>11</v>
      </c>
      <c r="C161">
        <v>15</v>
      </c>
      <c r="D161">
        <v>2</v>
      </c>
      <c r="E161">
        <v>0</v>
      </c>
      <c r="F161">
        <v>2000</v>
      </c>
    </row>
    <row r="162" spans="1:6" ht="12.75">
      <c r="A162" t="str">
        <f>'Локальная смета 2'!A63</f>
        <v>ПРОВЕРИЛ</v>
      </c>
      <c r="B162">
        <v>11</v>
      </c>
      <c r="C162">
        <v>15</v>
      </c>
      <c r="D162">
        <v>3</v>
      </c>
      <c r="E162">
        <v>0</v>
      </c>
      <c r="F162">
        <v>2000</v>
      </c>
    </row>
    <row r="163" spans="1:6" ht="12.75">
      <c r="A163">
        <f>'Локальная смета 2'!C63</f>
        <v>0</v>
      </c>
      <c r="B163">
        <v>11</v>
      </c>
      <c r="C163">
        <v>15</v>
      </c>
      <c r="D163">
        <v>4</v>
      </c>
      <c r="E163">
        <v>0</v>
      </c>
      <c r="F163">
        <v>2000</v>
      </c>
    </row>
    <row r="164" spans="1:6" ht="12.75">
      <c r="A164">
        <f>'Локальная смета 2'!L63</f>
        <v>0</v>
      </c>
      <c r="B164">
        <v>11</v>
      </c>
      <c r="C164">
        <v>15</v>
      </c>
      <c r="D164">
        <v>5</v>
      </c>
      <c r="E164">
        <v>0</v>
      </c>
      <c r="F164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Дмитрий Александрович Растатуров</cp:lastModifiedBy>
  <cp:lastPrinted>2012-09-14T05:09:17Z</cp:lastPrinted>
  <dcterms:created xsi:type="dcterms:W3CDTF">2012-09-14T05:04:55Z</dcterms:created>
  <dcterms:modified xsi:type="dcterms:W3CDTF">2012-10-29T09:09:49Z</dcterms:modified>
  <cp:category/>
  <cp:version/>
  <cp:contentType/>
  <cp:contentStatus/>
</cp:coreProperties>
</file>