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 487 500 12.09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<sst xmlns="http://schemas.openxmlformats.org/spreadsheetml/2006/main" count="260" uniqueCount="129">
  <si>
    <t>Содержание Нов.контракт 2 487 500</t>
  </si>
  <si>
    <t xml:space="preserve">Содержание, ремонт дорог </t>
  </si>
  <si>
    <t xml:space="preserve">Сметная стоимость - </t>
  </si>
  <si>
    <t>2487,500 тыс.руб</t>
  </si>
  <si>
    <t xml:space="preserve">Нормативная трудоемкость - </t>
  </si>
  <si>
    <t>788,41 чел-ч</t>
  </si>
  <si>
    <t xml:space="preserve">Сметная заработная плата - </t>
  </si>
  <si>
    <t>8,382 тыс.руб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</si>
  <si>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</si>
  <si>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</si>
  <si>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</si>
  <si>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</si>
  <si>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</si>
  <si>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</si>
  <si>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</si>
  <si>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</si>
  <si>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</si>
  <si>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</si>
  <si>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</si>
  <si>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</si>
  <si>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</si>
  <si>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</si>
  <si>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Материалы</t>
  </si>
  <si>
    <t>Устройство парковок вновь</t>
  </si>
  <si>
    <t>ФЕР01-01-014-04</t>
  </si>
  <si>
    <t>Разработка грунта с погрузкой на автомобили-самосвалы экскаваторами с ковшом вместимостью 0,25 м3, группа грунтов 1</t>
  </si>
  <si>
    <t>ЗП=191,8*1,15; ЭММ=4847,33*1,25; ЗПм=847,84*1,25; ТЗТ=24,59*1,15; ТЗТм=70,89*1,25</t>
  </si>
  <si>
    <t>1000 м3 грунта</t>
  </si>
  <si>
    <t>(0) Ур 0.п1.13</t>
  </si>
  <si>
    <t>ССЦ01.2011 Табл.6-1</t>
  </si>
  <si>
    <t>Расстояние перевозки - от 9,1 до 10 км, класс груза - 1, раздел таблицы - 6</t>
  </si>
  <si>
    <t>тонн</t>
  </si>
  <si>
    <t>V=830*1,65</t>
  </si>
  <si>
    <t>ФЕР27-04-001-01</t>
  </si>
  <si>
    <t>Устройство подстилающих и выравнивающих слоев оснований из песка</t>
  </si>
  <si>
    <t>V=1668*0,2/100; ЗП=126,07*1,15; ЭММ=2143,72*1,25; ЗПм=177,53*1,25; ТЗТ=15,72*1,15; ТЗТм=13,88*1,25</t>
  </si>
  <si>
    <t>100 м3 материала основания (в плотном теле)</t>
  </si>
  <si>
    <t>[408-0122]</t>
  </si>
  <si>
    <t>Песок природный для строительных работ средний</t>
  </si>
  <si>
    <t>м3</t>
  </si>
  <si>
    <t>ФЕР27-04-006-01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</si>
  <si>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однослойных</t>
  </si>
  <si>
    <t>ЗП=301,96*1,15; ЭММ=4365,59*1,25; ЗПм=550,38*1,25; ТЗТ=36,96*1,15; ТЗТм=41,95*1,25</t>
  </si>
  <si>
    <t>1000 м2 основания</t>
  </si>
  <si>
    <t>ССЦ01.2000 Табл.8-1</t>
  </si>
  <si>
    <t>Расстояние перевозки - от 59,1 до 60 км, класс груза - 1, раздел таблицы - 8</t>
  </si>
  <si>
    <t>ФЕР27-04-006-04</t>
  </si>
  <si>
    <t>На каждый 1 см изменения толщины слоя добавлять или исключать к расценкам 27-04-006-01, 27-04-006-02, 27-04-006-03 (до 20см)</t>
  </si>
  <si>
    <t>V=1,983*5; ЗП=0*1,15; ЭММ=238,41*1,25; ЗПм=30,15*1,25; ТЗТ=0*1,15; ТЗТм=2,51*1,25</t>
  </si>
  <si>
    <t>ФЕР27-06-026-01</t>
  </si>
  <si>
    <t>Розлив вяжущих материалов</t>
  </si>
  <si>
    <t>ЗП=0*1,15; ЭММ=39,6*1,25; ЗПм=7,66*1,25; ТЗТ=0*1,15; ТЗТм=0,66*1,25</t>
  </si>
  <si>
    <t>1 т</t>
  </si>
  <si>
    <t>ФЕР27-06-020-01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</si>
  <si>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</t>
  </si>
  <si>
    <t>ЗП=368,45*1,15; ЭММ=2386,22*1,25; ЗПм=262,54*1,25; ТЗТ=38,3*1,15; ТЗТм=19,08*1,25</t>
  </si>
  <si>
    <t>1000 м2 покрытия</t>
  </si>
  <si>
    <t>[410-0001]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</si>
  <si>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t>
  </si>
  <si>
    <t>т</t>
  </si>
  <si>
    <t>[410-0006]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</si>
  <si>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</si>
  <si>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ФЕР27-06-021-01</t>
  </si>
  <si>
    <t>На каждые 0,5 см изменения толщины покрытия добавлять или исключать к расценке 27-06-020-01 (до 6 см)</t>
  </si>
  <si>
    <t>V=1,983*4; ЗП=0,87*1,15; ЭММ=3,1*1,25; ЗПм=0*1,25; ТЗТ=0,09*1,15; ТЗТм=0*1,25</t>
  </si>
  <si>
    <t>Ремонт парковок</t>
  </si>
  <si>
    <t>ФЕР27-03-009-01</t>
  </si>
  <si>
    <t>Срезка поверхностного слоя асфальтобетонных дорожных покрытий методом холодного фрезерования при ширине барабана фрезы 1000 мм, толщина слоя 5 см</t>
  </si>
  <si>
    <t>ЗП=29,77*1,15; ЭММ=1039,22*1,25; ЗПм=52,78*1,25; ТЗТ=3,49*1,15; ТЗТм=3,64*1,25</t>
  </si>
  <si>
    <t>100 м2</t>
  </si>
  <si>
    <t>На каждые 0,5 см изменения толщины покрытия добавлять или исключать к расценке 27-06-020-01 (до 5см)</t>
  </si>
  <si>
    <t>V=0,10818*2; ЗП=0,87*1,15; ЭММ=3,1*1,25; ЗПм=0*1,25; ТЗТ=0,09*1,15; ТЗТм=0*1,25</t>
  </si>
  <si>
    <t>Устройство покрытия на съездах</t>
  </si>
  <si>
    <t>ФЕРр68-12-04</t>
  </si>
  <si>
    <t>Разборка покрытий и оснований асфальтобетонных с помощью молотков отбойных</t>
  </si>
  <si>
    <t>100 м3 конструкций</t>
  </si>
  <si>
    <t xml:space="preserve">(0) </t>
  </si>
  <si>
    <t>ЗП=126,07*1,15; ЭММ=2143,72*1,25; ЗПм=177,53*1,25; ТЗТ=15,72*1,15; ТЗТм=13,88*1,25</t>
  </si>
  <si>
    <t>V=0,346*5; ЗП=0*1,15; ЭММ=238,41*1,25; ЗПм=30,15*1,25; ТЗТ=0*1,15; ТЗТм=2,51*1,25</t>
  </si>
  <si>
    <t>На каждые 0,5 см изменения толщины покрытия добавлять или исключать к расценке 27-06-020-01 (до 6см)</t>
  </si>
  <si>
    <t>V=0,346*4; ЗП=0,87*1,15; ЭММ=3,1*1,25; ЗПм=0*1,25; ТЗТ=0,09*1,15; ТЗТм=0*1,25</t>
  </si>
  <si>
    <t>V=0,481*2; ЗП=0,87*1,15; ЭММ=3,1*1,25; ЗПм=0*1,25; ТЗТ=0,09*1,15; ТЗТм=0*1,25</t>
  </si>
  <si>
    <t>Обстановка</t>
  </si>
  <si>
    <t>ФЕР27-02-010-02</t>
  </si>
  <si>
    <t>Установка бортовых камней бетонных при других видах покрытий</t>
  </si>
  <si>
    <t>ЗП=643,64*1,15; ЭММ=79,64*1,25; ЗПм=9,18*1,25; ТЗТ=76,08*1,15; ТЗТм=0,68*1,25</t>
  </si>
  <si>
    <t>100 м бортового камня</t>
  </si>
  <si>
    <t>[403-8021]</t>
  </si>
  <si>
    <t>Камни бортовые БР 100.30.15 / бетон В30 (М400), объем 0,043 м3/ (ГОСТ 6665-91)</t>
  </si>
  <si>
    <t>м</t>
  </si>
  <si>
    <t>[403-8023]</t>
  </si>
  <si>
    <t>Камни бортовые БР 100.20.8 / бетон В22,5 (М300), объем 0,016 м3/ (ГОСТ 6665-91)</t>
  </si>
  <si>
    <t>шт.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</si>
  <si>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</si>
  <si>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</si>
  <si>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</si>
  <si>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</si>
  <si>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</si>
  <si>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Машины и механизмы</t>
  </si>
  <si>
    <t>Итого</t>
  </si>
  <si>
    <t>Накладные расходы</t>
  </si>
  <si>
    <t>Сметная прибыль</t>
  </si>
  <si>
    <t>Автомобильные дороги. ремонт (3, 4, 5, 6, 7, 8, 9, 10, 12, 13, 14, 19, 20, 21, 23, 24, 25, 26, 27)</t>
  </si>
  <si>
    <t>(2738+3843)*1,42</t>
  </si>
  <si>
    <t>(2738+3843)*0,81</t>
  </si>
  <si>
    <t>Благоустройство при ремонте. ремонт (15)</t>
  </si>
  <si>
    <t>(595+125)*1,04</t>
  </si>
  <si>
    <t>(595+125)*0,6</t>
  </si>
  <si>
    <t>Земляные работы, выполняемые:механизированным способом. ремонт (1, 17)</t>
  </si>
  <si>
    <t>(186+895)*0,95</t>
  </si>
  <si>
    <t>(186+895)*0,43</t>
  </si>
  <si>
    <t>Итого Накладные расходы</t>
  </si>
  <si>
    <t>Итого Сметная прибыль</t>
  </si>
  <si>
    <t>Индекс СМР</t>
  </si>
  <si>
    <t>407747*(5,17-1)</t>
  </si>
  <si>
    <t>НДС</t>
  </si>
  <si>
    <t>2108051*0,18</t>
  </si>
  <si>
    <t>Составлена в ценах Июля 2011 г.</t>
  </si>
  <si>
    <t>ЛОКАЛЬНАЯ СМЕТА</t>
  </si>
  <si>
    <t>УТВЕРЖДАЮ:</t>
  </si>
  <si>
    <t>Начальник управления благоустройства</t>
  </si>
  <si>
    <t>Администрации г. Иваново</t>
  </si>
  <si>
    <t>_____________ Смирнов А.В.</t>
  </si>
  <si>
    <t>Составил</t>
  </si>
  <si>
    <t>Херувимова С.В.</t>
  </si>
  <si>
    <t>Объемы предоставлены</t>
  </si>
  <si>
    <t>Федорова Л. М.</t>
  </si>
  <si>
    <t>Согласовано</t>
  </si>
  <si>
    <t>Сафронова Г.А.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</si>
</sst>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"/>
    <numFmt numFmtId="166" formatCode="#,##0.00000"/>
    <numFmt numFmtId="167" formatCode="#,##0.000"/>
    <numFmt numFmtId="168" formatCode="#,##0.0000000000000"/>
    <numFmt numFmtId="169" formatCode="#,##0.000000000"/>
    <numFmt numFmtId="170" formatCode="#,##0.000000"/>
    <numFmt numFmtId="171" formatCode="#,##0.00000000000"/>
    <numFmt numFmtId="172" formatCode="#,##0.00000000000000"/>
    <numFmt numFmtId="173" formatCode="#,##0.0000000000"/>
    <numFmt numFmtId="174" formatCode="#,##0.00000000"/>
  </numFmts>
  <fonts count="5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0" fillId="0" borderId="1" xfId="0" applyNumberFormat="1" applyBorder="1" applyAlignment="1">
      <alignment horizontal="right" vertical="top" wrapText="1"/>
    </xf>
    <xf numFmtId="4" fontId="0" fillId="0" borderId="0" xfId="0" applyNumberFormat="1" applyAlignment="1">
      <alignment/>
    </xf>
    <xf numFmtId="3" fontId="0" fillId="0" borderId="5" xfId="0" applyNumberFormat="1" applyBorder="1" applyAlignment="1">
      <alignment horizontal="right" vertical="top" wrapText="1"/>
    </xf>
    <xf numFmtId="166" fontId="0" fillId="0" borderId="1" xfId="0" applyNumberFormat="1" applyBorder="1" applyAlignment="1">
      <alignment horizontal="right" vertical="top" wrapText="1"/>
    </xf>
    <xf numFmtId="166" fontId="0" fillId="0" borderId="5" xfId="0" applyNumberFormat="1" applyBorder="1" applyAlignment="1">
      <alignment horizontal="right" vertical="top" wrapText="1"/>
    </xf>
    <xf numFmtId="49" fontId="0" fillId="0" borderId="6" xfId="0" applyNumberFormat="1" applyBorder="1" applyAlignment="1">
      <alignment horizontal="center" vertical="top" wrapText="1"/>
    </xf>
    <xf numFmtId="165" fontId="0" fillId="0" borderId="7" xfId="0" applyNumberFormat="1" applyBorder="1" applyAlignment="1">
      <alignment horizontal="center" vertical="top" wrapText="1"/>
    </xf>
    <xf numFmtId="4" fontId="0" fillId="0" borderId="7" xfId="0" applyNumberFormat="1" applyBorder="1" applyAlignment="1">
      <alignment horizontal="center" vertical="top" wrapText="1"/>
    </xf>
    <xf numFmtId="3" fontId="0" fillId="0" borderId="7" xfId="0" applyNumberFormat="1" applyBorder="1" applyAlignment="1">
      <alignment horizontal="center" vertical="top" wrapText="1"/>
    </xf>
    <xf numFmtId="3" fontId="0" fillId="0" borderId="0" xfId="0" applyNumberFormat="1" applyAlignment="1">
      <alignment/>
    </xf>
    <xf numFmtId="167" fontId="0" fillId="0" borderId="1" xfId="0" applyNumberFormat="1" applyBorder="1" applyAlignment="1">
      <alignment horizontal="right" vertical="top" wrapText="1"/>
    </xf>
    <xf numFmtId="164" fontId="0" fillId="0" borderId="5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67" fontId="0" fillId="0" borderId="7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165" fontId="0" fillId="0" borderId="1" xfId="0" applyNumberFormat="1" applyBorder="1" applyAlignment="1">
      <alignment horizontal="right" vertical="top" wrapText="1"/>
    </xf>
    <xf numFmtId="4" fontId="0" fillId="0" borderId="5" xfId="0" applyNumberFormat="1" applyBorder="1" applyAlignment="1">
      <alignment horizontal="right" vertical="top" wrapText="1"/>
    </xf>
    <xf numFmtId="9" fontId="0" fillId="0" borderId="0" xfId="0" applyNumberFormat="1" applyFont="1" applyAlignment="1">
      <alignment horizontal="left" vertical="top" wrapText="1"/>
    </xf>
    <xf numFmtId="9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3" fontId="0" fillId="0" borderId="3" xfId="0" applyNumberFormat="1" applyBorder="1" applyAlignment="1">
      <alignment horizontal="center" vertical="top" wrapText="1"/>
    </xf>
    <xf numFmtId="3" fontId="0" fillId="0" borderId="8" xfId="0" applyNumberFormat="1" applyBorder="1" applyAlignment="1">
      <alignment horizontal="right" vertical="top" wrapText="1"/>
    </xf>
    <xf numFmtId="0" fontId="0" fillId="0" borderId="8" xfId="0" applyBorder="1" applyAlignment="1">
      <alignment horizontal="left" vertical="top" wrapText="1"/>
    </xf>
    <xf numFmtId="3" fontId="0" fillId="0" borderId="7" xfId="0" applyNumberFormat="1" applyBorder="1" applyAlignment="1">
      <alignment horizontal="center" vertical="top" wrapText="1"/>
    </xf>
    <xf numFmtId="3" fontId="0" fillId="0" borderId="8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9" fontId="0" fillId="0" borderId="0" xfId="0" applyNumberFormat="1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165" fontId="0" fillId="0" borderId="0" xfId="0" applyNumberFormat="1" applyAlignment="1">
      <alignment horizontal="right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top" wrapText="1"/>
    </xf>
    <xf numFmtId="166" fontId="0" fillId="0" borderId="8" xfId="0" applyNumberFormat="1" applyBorder="1" applyAlignment="1">
      <alignment horizontal="right" vertical="top" wrapText="1"/>
    </xf>
    <xf numFmtId="166" fontId="0" fillId="0" borderId="0" xfId="0" applyNumberFormat="1" applyAlignment="1">
      <alignment horizontal="right" vertical="top" wrapText="1"/>
    </xf>
    <xf numFmtId="3" fontId="0" fillId="0" borderId="13" xfId="0" applyNumberForma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" fontId="0" fillId="0" borderId="4" xfId="0" applyNumberFormat="1" applyBorder="1" applyAlignment="1">
      <alignment horizontal="center" vertical="top" wrapText="1"/>
    </xf>
    <xf numFmtId="4" fontId="0" fillId="0" borderId="6" xfId="0" applyNumberFormat="1" applyBorder="1" applyAlignment="1">
      <alignment horizontal="center" vertical="top" wrapText="1"/>
    </xf>
    <xf numFmtId="3" fontId="0" fillId="0" borderId="14" xfId="0" applyNumberFormat="1" applyBorder="1" applyAlignment="1">
      <alignment horizontal="center" vertical="top" wrapText="1"/>
    </xf>
    <xf numFmtId="3" fontId="0" fillId="0" borderId="5" xfId="0" applyNumberFormat="1" applyBorder="1" applyAlignment="1">
      <alignment horizontal="center" vertical="top" wrapText="1"/>
    </xf>
    <xf numFmtId="3" fontId="0" fillId="0" borderId="4" xfId="0" applyNumberFormat="1" applyBorder="1" applyAlignment="1">
      <alignment horizontal="right" vertical="top" wrapText="1"/>
    </xf>
    <xf numFmtId="3" fontId="0" fillId="0" borderId="6" xfId="0" applyNumberFormat="1" applyBorder="1" applyAlignment="1">
      <alignment horizontal="right" vertical="top" wrapText="1"/>
    </xf>
    <xf numFmtId="3" fontId="0" fillId="0" borderId="7" xfId="0" applyNumberFormat="1" applyBorder="1" applyAlignment="1">
      <alignment horizontal="right" vertical="top" wrapText="1"/>
    </xf>
    <xf numFmtId="3" fontId="0" fillId="0" borderId="14" xfId="0" applyNumberForma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5" xfId="0" applyNumberFormat="1" applyBorder="1" applyAlignment="1">
      <alignment horizontal="right" vertical="top" wrapText="1"/>
    </xf>
    <xf numFmtId="167" fontId="0" fillId="0" borderId="15" xfId="0" applyNumberFormat="1" applyBorder="1" applyAlignment="1">
      <alignment horizontal="right" vertical="top" wrapText="1"/>
    </xf>
    <xf numFmtId="167" fontId="0" fillId="0" borderId="2" xfId="0" applyNumberFormat="1" applyBorder="1" applyAlignment="1">
      <alignment horizontal="right" vertical="top" wrapText="1"/>
    </xf>
    <xf numFmtId="4" fontId="0" fillId="0" borderId="15" xfId="0" applyNumberForma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 wrapText="1"/>
    </xf>
    <xf numFmtId="4" fontId="0" fillId="0" borderId="4" xfId="0" applyNumberFormat="1" applyBorder="1" applyAlignment="1">
      <alignment horizontal="right" vertical="top" wrapText="1"/>
    </xf>
    <xf numFmtId="4" fontId="0" fillId="0" borderId="6" xfId="0" applyNumberFormat="1" applyBorder="1" applyAlignment="1">
      <alignment horizontal="right" vertical="top" wrapText="1"/>
    </xf>
    <xf numFmtId="165" fontId="0" fillId="0" borderId="7" xfId="0" applyNumberFormat="1" applyBorder="1" applyAlignment="1">
      <alignment horizontal="center" vertical="top" wrapText="1"/>
    </xf>
    <xf numFmtId="165" fontId="0" fillId="0" borderId="8" xfId="0" applyNumberFormat="1" applyBorder="1" applyAlignment="1">
      <alignment horizontal="center" vertical="top" wrapText="1"/>
    </xf>
    <xf numFmtId="165" fontId="0" fillId="0" borderId="3" xfId="0" applyNumberFormat="1" applyBorder="1" applyAlignment="1">
      <alignment horizontal="center" vertical="top" wrapText="1"/>
    </xf>
    <xf numFmtId="165" fontId="0" fillId="0" borderId="13" xfId="0" applyNumberFormat="1" applyBorder="1" applyAlignment="1">
      <alignment horizontal="center" vertical="top" wrapText="1"/>
    </xf>
    <xf numFmtId="165" fontId="0" fillId="0" borderId="4" xfId="0" applyNumberFormat="1" applyBorder="1" applyAlignment="1">
      <alignment horizontal="center" vertical="top" wrapText="1"/>
    </xf>
    <xf numFmtId="165" fontId="0" fillId="0" borderId="6" xfId="0" applyNumberFormat="1" applyBorder="1" applyAlignment="1">
      <alignment horizontal="center" vertical="top" wrapText="1"/>
    </xf>
    <xf numFmtId="3" fontId="0" fillId="0" borderId="15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165" fontId="0" fillId="0" borderId="15" xfId="0" applyNumberForma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170" fontId="0" fillId="0" borderId="7" xfId="0" applyNumberFormat="1" applyBorder="1" applyAlignment="1">
      <alignment horizontal="center" vertical="top" wrapText="1"/>
    </xf>
    <xf numFmtId="170" fontId="0" fillId="0" borderId="8" xfId="0" applyNumberFormat="1" applyBorder="1" applyAlignment="1">
      <alignment horizontal="center" vertical="top" wrapText="1"/>
    </xf>
    <xf numFmtId="170" fontId="0" fillId="0" borderId="3" xfId="0" applyNumberFormat="1" applyBorder="1" applyAlignment="1">
      <alignment horizontal="center" vertical="top" wrapText="1"/>
    </xf>
    <xf numFmtId="170" fontId="0" fillId="0" borderId="13" xfId="0" applyNumberFormat="1" applyBorder="1" applyAlignment="1">
      <alignment horizontal="center" vertical="top" wrapText="1"/>
    </xf>
    <xf numFmtId="168" fontId="0" fillId="0" borderId="7" xfId="0" applyNumberFormat="1" applyBorder="1" applyAlignment="1">
      <alignment horizontal="center" vertical="top" wrapText="1"/>
    </xf>
    <xf numFmtId="168" fontId="0" fillId="0" borderId="8" xfId="0" applyNumberFormat="1" applyBorder="1" applyAlignment="1">
      <alignment horizontal="center" vertical="top" wrapText="1"/>
    </xf>
    <xf numFmtId="168" fontId="0" fillId="0" borderId="3" xfId="0" applyNumberFormat="1" applyBorder="1" applyAlignment="1">
      <alignment horizontal="center" vertical="top" wrapText="1"/>
    </xf>
    <xf numFmtId="168" fontId="0" fillId="0" borderId="13" xfId="0" applyNumberFormat="1" applyBorder="1" applyAlignment="1">
      <alignment horizontal="center" vertical="top" wrapText="1"/>
    </xf>
    <xf numFmtId="4" fontId="0" fillId="0" borderId="7" xfId="0" applyNumberFormat="1" applyBorder="1" applyAlignment="1">
      <alignment horizontal="center" vertical="top" wrapText="1"/>
    </xf>
    <xf numFmtId="4" fontId="0" fillId="0" borderId="14" xfId="0" applyNumberFormat="1" applyBorder="1" applyAlignment="1">
      <alignment horizontal="center" vertical="top" wrapText="1"/>
    </xf>
    <xf numFmtId="4" fontId="0" fillId="0" borderId="3" xfId="0" applyNumberFormat="1" applyBorder="1" applyAlignment="1">
      <alignment horizontal="center" vertical="top" wrapText="1"/>
    </xf>
    <xf numFmtId="4" fontId="0" fillId="0" borderId="5" xfId="0" applyNumberFormat="1" applyBorder="1" applyAlignment="1">
      <alignment horizontal="center" vertical="top" wrapText="1"/>
    </xf>
    <xf numFmtId="3" fontId="0" fillId="0" borderId="4" xfId="0" applyNumberFormat="1" applyBorder="1" applyAlignment="1">
      <alignment horizontal="center" vertical="top" wrapText="1"/>
    </xf>
    <xf numFmtId="3" fontId="0" fillId="0" borderId="6" xfId="0" applyNumberFormat="1" applyBorder="1" applyAlignment="1">
      <alignment horizontal="center" vertical="top" wrapText="1"/>
    </xf>
    <xf numFmtId="4" fontId="0" fillId="0" borderId="8" xfId="0" applyNumberFormat="1" applyBorder="1" applyAlignment="1">
      <alignment horizontal="center" vertical="top" wrapText="1"/>
    </xf>
    <xf numFmtId="4" fontId="0" fillId="0" borderId="13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5" fontId="0" fillId="0" borderId="4" xfId="0" applyNumberFormat="1" applyBorder="1" applyAlignment="1">
      <alignment horizontal="right" vertical="top" wrapText="1"/>
    </xf>
    <xf numFmtId="165" fontId="0" fillId="0" borderId="6" xfId="0" applyNumberFormat="1" applyBorder="1" applyAlignment="1">
      <alignment horizontal="right" vertical="top" wrapText="1"/>
    </xf>
    <xf numFmtId="2" fontId="0" fillId="0" borderId="15" xfId="0" applyNumberFormat="1" applyBorder="1" applyAlignment="1">
      <alignment horizontal="right" vertical="top" wrapText="1"/>
    </xf>
    <xf numFmtId="2" fontId="0" fillId="0" borderId="2" xfId="0" applyNumberFormat="1" applyBorder="1" applyAlignment="1">
      <alignment horizontal="right" vertical="top" wrapText="1"/>
    </xf>
    <xf numFmtId="2" fontId="0" fillId="0" borderId="7" xfId="0" applyNumberFormat="1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2" fontId="0" fillId="0" borderId="7" xfId="0" applyNumberFormat="1" applyBorder="1" applyAlignment="1">
      <alignment horizontal="left" vertical="top" wrapText="1"/>
    </xf>
    <xf numFmtId="2" fontId="0" fillId="0" borderId="8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2" fontId="0" fillId="0" borderId="13" xfId="0" applyNumberFormat="1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109">
      <selection activeCell="B57" sqref="B57:B58"/>
    </sheetView>
  </sheetViews>
  <sheetFormatPr defaultColWidth="9.00390625" defaultRowHeight="12.75"/>
  <cols>
    <col min="1" max="1" width="4.875" style="0" customWidth="1"/>
    <col min="2" max="2" width="12.875" style="0" customWidth="1"/>
    <col min="3" max="3" width="19.125" style="0" customWidth="1"/>
    <col min="4" max="4" width="5.625" style="0" customWidth="1"/>
    <col min="5" max="5" width="11.125" style="0" customWidth="1"/>
    <col min="6" max="6" width="9.00390625" style="0" customWidth="1"/>
    <col min="7" max="7" width="2.00390625" style="0" customWidth="1"/>
    <col min="8" max="8" width="9.625" style="0" customWidth="1"/>
    <col min="9" max="9" width="0.6171875" style="0" customWidth="1"/>
    <col min="10" max="10" width="10.875" style="0" customWidth="1"/>
    <col min="11" max="11" width="8.875" style="0" customWidth="1"/>
    <col min="12" max="12" width="0.6171875" style="0" customWidth="1"/>
    <col min="13" max="13" width="10.00390625" style="0" customWidth="1"/>
    <col min="14" max="14" width="4.875" style="0" customWidth="1"/>
    <col min="15" max="15" width="5.625" style="0" customWidth="1"/>
    <col min="16" max="16" width="4.875" style="0" customWidth="1"/>
    <col min="17" max="17" width="5.875" style="0" customWidth="1"/>
    <col min="18" max="18" width="8.25390625" style="0" customWidth="1"/>
    <col min="19" max="19" width="1.37890625" style="0" hidden="1" customWidth="1"/>
    <col min="20" max="20" width="10.00390625" style="0" customWidth="1"/>
  </cols>
  <sheetData>
    <row r="1" spans="1:20" ht="18" customHeight="1">
      <c r="A1" s="115"/>
      <c r="B1" s="115"/>
      <c r="C1" s="115"/>
      <c r="D1" s="115"/>
      <c r="E1" s="115"/>
      <c r="F1" s="115"/>
      <c r="G1" s="116"/>
      <c r="H1" s="116"/>
      <c r="I1" s="116"/>
      <c r="J1" s="116"/>
      <c r="K1" s="116"/>
      <c r="L1" s="116"/>
      <c r="M1" s="116"/>
      <c r="N1" s="117" t="s">
        <v>119</v>
      </c>
      <c r="O1" s="116"/>
      <c r="Q1" s="116"/>
      <c r="R1" s="116"/>
      <c r="S1" s="116"/>
      <c r="T1" s="116"/>
    </row>
    <row r="2" spans="1:20" ht="18" customHeight="1">
      <c r="A2" s="115"/>
      <c r="B2" s="115"/>
      <c r="C2" s="115"/>
      <c r="D2" s="115"/>
      <c r="E2" s="115"/>
      <c r="F2" s="115"/>
      <c r="G2" s="116"/>
      <c r="H2" s="116"/>
      <c r="I2" s="116"/>
      <c r="J2" s="116"/>
      <c r="K2" s="116"/>
      <c r="L2" s="116"/>
      <c r="M2" s="116"/>
      <c r="N2" s="117" t="s">
        <v>120</v>
      </c>
      <c r="O2" s="116"/>
      <c r="Q2" s="116"/>
      <c r="R2" s="116"/>
      <c r="S2" s="116"/>
      <c r="T2" s="116"/>
    </row>
    <row r="3" spans="1:20" ht="18" customHeight="1">
      <c r="A3" s="115"/>
      <c r="B3" s="115"/>
      <c r="C3" s="115"/>
      <c r="D3" s="115"/>
      <c r="E3" s="115"/>
      <c r="F3" s="115"/>
      <c r="G3" s="116"/>
      <c r="H3" s="116"/>
      <c r="I3" s="116"/>
      <c r="J3" s="116"/>
      <c r="K3" s="116"/>
      <c r="L3" s="116"/>
      <c r="M3" s="116"/>
      <c r="N3" s="117" t="s">
        <v>121</v>
      </c>
      <c r="O3" s="116"/>
      <c r="Q3" s="116"/>
      <c r="R3" s="116"/>
      <c r="S3" s="116"/>
      <c r="T3" s="116"/>
    </row>
    <row r="4" spans="1:20" ht="26.25" customHeight="1">
      <c r="A4" s="118"/>
      <c r="B4" s="118"/>
      <c r="C4" s="118"/>
      <c r="D4" s="118"/>
      <c r="E4" s="118"/>
      <c r="F4" s="118"/>
      <c r="G4" s="116"/>
      <c r="H4" s="116"/>
      <c r="I4" s="116"/>
      <c r="J4" s="116"/>
      <c r="K4" s="116"/>
      <c r="L4" s="116"/>
      <c r="M4" s="116"/>
      <c r="N4" s="119" t="s">
        <v>122</v>
      </c>
      <c r="O4" s="116"/>
      <c r="Q4" s="116"/>
      <c r="R4" s="116"/>
      <c r="S4" s="116"/>
      <c r="T4" s="116"/>
    </row>
    <row r="5" spans="1:20" ht="13.5" customHeight="1">
      <c r="A5" s="118"/>
      <c r="B5" s="118"/>
      <c r="C5" s="118"/>
      <c r="D5" s="118"/>
      <c r="E5" s="118"/>
      <c r="F5" s="118"/>
      <c r="G5" s="116"/>
      <c r="H5" s="116"/>
      <c r="I5" s="116"/>
      <c r="J5" s="116"/>
      <c r="K5" s="116"/>
      <c r="L5" s="116"/>
      <c r="M5" s="116"/>
      <c r="N5" s="116"/>
      <c r="O5" s="116"/>
      <c r="Q5" s="116"/>
      <c r="R5" s="116"/>
      <c r="S5" s="116"/>
      <c r="T5" s="116"/>
    </row>
    <row r="6" spans="1:20" ht="13.5" customHeight="1">
      <c r="A6" s="115"/>
      <c r="B6" s="115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1" ht="18.75" customHeight="1">
      <c r="A7" s="120" t="s">
        <v>118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13"/>
    </row>
    <row r="8" spans="1:21" ht="21" customHeight="1">
      <c r="A8" s="121" t="s">
        <v>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14"/>
    </row>
    <row r="9" spans="1:20" ht="12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3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 t="s">
        <v>2</v>
      </c>
      <c r="N10" s="32"/>
      <c r="O10" s="32"/>
      <c r="P10" s="32"/>
      <c r="Q10" s="32" t="s">
        <v>3</v>
      </c>
      <c r="R10" s="32"/>
      <c r="S10" s="32"/>
      <c r="T10" s="32"/>
    </row>
    <row r="11" spans="1:20" ht="14.2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 t="s">
        <v>4</v>
      </c>
      <c r="N11" s="32"/>
      <c r="O11" s="32"/>
      <c r="P11" s="32"/>
      <c r="Q11" s="32" t="s">
        <v>5</v>
      </c>
      <c r="R11" s="32"/>
      <c r="S11" s="32"/>
      <c r="T11" s="32"/>
    </row>
    <row r="12" spans="1:20" ht="15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 t="s">
        <v>6</v>
      </c>
      <c r="N12" s="32"/>
      <c r="O12" s="32"/>
      <c r="P12" s="32"/>
      <c r="Q12" s="32" t="s">
        <v>7</v>
      </c>
      <c r="R12" s="32"/>
      <c r="S12" s="32"/>
      <c r="T12" s="32"/>
    </row>
    <row r="13" spans="1:20" ht="13.5" customHeight="1">
      <c r="A13" s="32" t="s">
        <v>117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7.75" customHeight="1">
      <c r="A14" s="112" t="s">
        <v>8</v>
      </c>
      <c r="B14" s="112" t="s">
        <v>9</v>
      </c>
      <c r="C14" s="112" t="s">
        <v>10</v>
      </c>
      <c r="D14" s="112"/>
      <c r="E14" s="112" t="s">
        <v>11</v>
      </c>
      <c r="F14" s="112" t="s">
        <v>13</v>
      </c>
      <c r="G14" s="112"/>
      <c r="H14" s="112"/>
      <c r="I14" s="112"/>
      <c r="J14" s="112"/>
      <c r="K14" s="112" t="s">
        <v>18</v>
      </c>
      <c r="L14" s="112"/>
      <c r="M14" s="112"/>
      <c r="N14" s="112"/>
      <c r="O14" s="112"/>
      <c r="P14" s="112"/>
      <c r="Q14" s="112"/>
      <c r="R14" s="112" t="s">
        <v>19</v>
      </c>
      <c r="S14" s="112"/>
      <c r="T14" s="112"/>
    </row>
    <row r="15" spans="1:20" ht="11.25" customHeight="1">
      <c r="A15" s="112"/>
      <c r="B15" s="112"/>
      <c r="C15" s="112"/>
      <c r="D15" s="112"/>
      <c r="E15" s="112"/>
      <c r="F15" s="112" t="s">
        <v>14</v>
      </c>
      <c r="G15" s="112"/>
      <c r="H15" s="112" t="s">
        <v>16</v>
      </c>
      <c r="I15" s="112"/>
      <c r="J15" s="112" t="s">
        <v>22</v>
      </c>
      <c r="K15" s="112" t="s">
        <v>14</v>
      </c>
      <c r="L15" s="112" t="s">
        <v>15</v>
      </c>
      <c r="M15" s="112"/>
      <c r="N15" s="112" t="s">
        <v>16</v>
      </c>
      <c r="O15" s="112"/>
      <c r="P15" s="112" t="s">
        <v>22</v>
      </c>
      <c r="Q15" s="112"/>
      <c r="R15" s="112" t="s">
        <v>20</v>
      </c>
      <c r="S15" s="112"/>
      <c r="T15" s="112"/>
    </row>
    <row r="16" spans="1:20" ht="15.75" customHeight="1">
      <c r="A16" s="112"/>
      <c r="B16" s="112"/>
      <c r="C16" s="112"/>
      <c r="D16" s="112"/>
      <c r="E16" s="112" t="s">
        <v>12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</row>
    <row r="17" spans="1:20" ht="27.75" customHeight="1">
      <c r="A17" s="112"/>
      <c r="B17" s="112"/>
      <c r="C17" s="112"/>
      <c r="D17" s="112"/>
      <c r="E17" s="112"/>
      <c r="F17" s="112" t="s">
        <v>15</v>
      </c>
      <c r="G17" s="112"/>
      <c r="H17" s="112" t="s">
        <v>17</v>
      </c>
      <c r="I17" s="112"/>
      <c r="J17" s="112"/>
      <c r="K17" s="112"/>
      <c r="L17" s="112"/>
      <c r="M17" s="112"/>
      <c r="N17" s="112" t="s">
        <v>17</v>
      </c>
      <c r="O17" s="112"/>
      <c r="P17" s="112"/>
      <c r="Q17" s="112"/>
      <c r="R17" s="112" t="s">
        <v>21</v>
      </c>
      <c r="S17" s="112"/>
      <c r="T17" s="1" t="s">
        <v>14</v>
      </c>
    </row>
    <row r="18" spans="1:20" ht="14.25" customHeight="1">
      <c r="A18" s="1">
        <v>1</v>
      </c>
      <c r="B18" s="1">
        <v>2</v>
      </c>
      <c r="C18" s="110">
        <v>3</v>
      </c>
      <c r="D18" s="111"/>
      <c r="E18" s="1">
        <v>4</v>
      </c>
      <c r="F18" s="110">
        <v>5</v>
      </c>
      <c r="G18" s="111"/>
      <c r="H18" s="110">
        <v>6</v>
      </c>
      <c r="I18" s="111"/>
      <c r="J18" s="1">
        <v>7</v>
      </c>
      <c r="K18" s="1">
        <v>8</v>
      </c>
      <c r="L18" s="110">
        <v>9</v>
      </c>
      <c r="M18" s="111"/>
      <c r="N18" s="110">
        <v>10</v>
      </c>
      <c r="O18" s="111"/>
      <c r="P18" s="110">
        <v>11</v>
      </c>
      <c r="Q18" s="111"/>
      <c r="R18" s="110">
        <v>12</v>
      </c>
      <c r="S18" s="111"/>
      <c r="T18" s="2">
        <v>13</v>
      </c>
    </row>
    <row r="19" spans="1:20" ht="13.5" customHeight="1">
      <c r="A19" s="28" t="s">
        <v>23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67.5" customHeight="1">
      <c r="A20" s="48">
        <v>1</v>
      </c>
      <c r="B20" s="4" t="s">
        <v>24</v>
      </c>
      <c r="C20" s="50" t="s">
        <v>25</v>
      </c>
      <c r="D20" s="51"/>
      <c r="E20" s="5">
        <v>0.83</v>
      </c>
      <c r="F20" s="100">
        <v>6282.9825</v>
      </c>
      <c r="G20" s="101"/>
      <c r="H20" s="67">
        <v>4847.33</v>
      </c>
      <c r="I20" s="68"/>
      <c r="J20" s="69">
        <v>3.25</v>
      </c>
      <c r="K20" s="59">
        <v>5215</v>
      </c>
      <c r="L20" s="61">
        <v>183</v>
      </c>
      <c r="M20" s="62"/>
      <c r="N20" s="77">
        <v>5029</v>
      </c>
      <c r="O20" s="78"/>
      <c r="P20" s="61">
        <v>3</v>
      </c>
      <c r="Q20" s="62"/>
      <c r="R20" s="67">
        <v>24.59</v>
      </c>
      <c r="S20" s="68"/>
      <c r="T20" s="8">
        <v>23.47116</v>
      </c>
    </row>
    <row r="21" spans="1:20" ht="63.75" customHeight="1">
      <c r="A21" s="49"/>
      <c r="B21" s="10" t="s">
        <v>28</v>
      </c>
      <c r="C21" s="52" t="s">
        <v>26</v>
      </c>
      <c r="D21" s="54"/>
      <c r="E21" s="1" t="s">
        <v>27</v>
      </c>
      <c r="F21" s="100">
        <v>191.8</v>
      </c>
      <c r="G21" s="101"/>
      <c r="H21" s="67">
        <v>847.84</v>
      </c>
      <c r="I21" s="68"/>
      <c r="J21" s="70"/>
      <c r="K21" s="60"/>
      <c r="L21" s="63"/>
      <c r="M21" s="64"/>
      <c r="N21" s="77">
        <v>880</v>
      </c>
      <c r="O21" s="78"/>
      <c r="P21" s="63"/>
      <c r="Q21" s="64"/>
      <c r="R21" s="67">
        <v>70.89</v>
      </c>
      <c r="S21" s="68"/>
      <c r="T21" s="9">
        <v>73.54838</v>
      </c>
    </row>
    <row r="22" spans="1:20" ht="42" customHeight="1">
      <c r="A22" s="48">
        <v>2</v>
      </c>
      <c r="B22" s="48" t="s">
        <v>29</v>
      </c>
      <c r="C22" s="50" t="s">
        <v>30</v>
      </c>
      <c r="D22" s="28"/>
      <c r="E22" s="11">
        <v>1369.5</v>
      </c>
      <c r="F22" s="102">
        <v>10.41</v>
      </c>
      <c r="G22" s="103"/>
      <c r="H22" s="89">
        <v>10.41</v>
      </c>
      <c r="I22" s="90"/>
      <c r="J22" s="93">
        <v>0</v>
      </c>
      <c r="K22" s="29">
        <v>14256</v>
      </c>
      <c r="L22" s="29">
        <v>0</v>
      </c>
      <c r="M22" s="57"/>
      <c r="N22" s="29">
        <v>14256</v>
      </c>
      <c r="O22" s="57"/>
      <c r="P22" s="29">
        <v>0</v>
      </c>
      <c r="Q22" s="57"/>
      <c r="R22" s="50"/>
      <c r="S22" s="28"/>
      <c r="T22" s="51"/>
    </row>
    <row r="23" spans="1:20" ht="14.25" customHeight="1">
      <c r="A23" s="49"/>
      <c r="B23" s="49"/>
      <c r="C23" s="49" t="s">
        <v>32</v>
      </c>
      <c r="D23" s="97"/>
      <c r="E23" s="3" t="s">
        <v>31</v>
      </c>
      <c r="F23" s="104"/>
      <c r="G23" s="105"/>
      <c r="H23" s="91"/>
      <c r="I23" s="92"/>
      <c r="J23" s="94"/>
      <c r="K23" s="26"/>
      <c r="L23" s="26"/>
      <c r="M23" s="58"/>
      <c r="N23" s="26"/>
      <c r="O23" s="58"/>
      <c r="P23" s="26"/>
      <c r="Q23" s="58"/>
      <c r="R23" s="52"/>
      <c r="S23" s="53"/>
      <c r="T23" s="54"/>
    </row>
    <row r="24" spans="1:20" ht="39.75" customHeight="1">
      <c r="A24" s="48">
        <v>3</v>
      </c>
      <c r="B24" s="4" t="s">
        <v>33</v>
      </c>
      <c r="C24" s="50" t="s">
        <v>34</v>
      </c>
      <c r="D24" s="51"/>
      <c r="E24" s="15">
        <v>3.3360000000000003</v>
      </c>
      <c r="F24" s="100">
        <v>2836.8304999999996</v>
      </c>
      <c r="G24" s="101"/>
      <c r="H24" s="67">
        <v>2143.72</v>
      </c>
      <c r="I24" s="68"/>
      <c r="J24" s="98">
        <v>12.2</v>
      </c>
      <c r="K24" s="59">
        <v>9464</v>
      </c>
      <c r="L24" s="61">
        <v>484</v>
      </c>
      <c r="M24" s="62"/>
      <c r="N24" s="77">
        <v>8939</v>
      </c>
      <c r="O24" s="78"/>
      <c r="P24" s="61">
        <v>41</v>
      </c>
      <c r="Q24" s="62"/>
      <c r="R24" s="67">
        <v>15.72</v>
      </c>
      <c r="S24" s="68"/>
      <c r="T24" s="8">
        <v>60.30821</v>
      </c>
    </row>
    <row r="25" spans="1:20" ht="80.25" customHeight="1">
      <c r="A25" s="49"/>
      <c r="B25" s="10" t="s">
        <v>28</v>
      </c>
      <c r="C25" s="52" t="s">
        <v>35</v>
      </c>
      <c r="D25" s="54"/>
      <c r="E25" s="1" t="s">
        <v>36</v>
      </c>
      <c r="F25" s="100">
        <v>126.07</v>
      </c>
      <c r="G25" s="101"/>
      <c r="H25" s="67">
        <v>177.53</v>
      </c>
      <c r="I25" s="68"/>
      <c r="J25" s="99"/>
      <c r="K25" s="60"/>
      <c r="L25" s="63"/>
      <c r="M25" s="64"/>
      <c r="N25" s="77">
        <v>740</v>
      </c>
      <c r="O25" s="78"/>
      <c r="P25" s="63"/>
      <c r="Q25" s="64"/>
      <c r="R25" s="67">
        <v>13.88</v>
      </c>
      <c r="S25" s="68"/>
      <c r="T25" s="16">
        <v>57.8796</v>
      </c>
    </row>
    <row r="26" spans="1:20" ht="13.5" customHeight="1">
      <c r="A26" s="48">
        <v>3.1</v>
      </c>
      <c r="B26" s="48" t="s">
        <v>37</v>
      </c>
      <c r="C26" s="50" t="s">
        <v>38</v>
      </c>
      <c r="D26" s="28"/>
      <c r="E26" s="12">
        <v>366.96</v>
      </c>
      <c r="F26" s="106"/>
      <c r="G26" s="107"/>
      <c r="H26" s="29">
        <v>110</v>
      </c>
      <c r="I26" s="30"/>
      <c r="J26" s="55">
        <v>55.26</v>
      </c>
      <c r="K26" s="48"/>
      <c r="L26" s="50"/>
      <c r="M26" s="28"/>
      <c r="N26" s="28"/>
      <c r="O26" s="28"/>
      <c r="P26" s="29">
        <v>20278</v>
      </c>
      <c r="Q26" s="57"/>
      <c r="R26" s="50"/>
      <c r="S26" s="28"/>
      <c r="T26" s="51"/>
    </row>
    <row r="27" spans="1:20" ht="24.75" customHeight="1">
      <c r="A27" s="49"/>
      <c r="B27" s="49"/>
      <c r="C27" s="52"/>
      <c r="D27" s="53"/>
      <c r="E27" s="3" t="s">
        <v>39</v>
      </c>
      <c r="F27" s="108"/>
      <c r="G27" s="109"/>
      <c r="H27" s="26"/>
      <c r="I27" s="47"/>
      <c r="J27" s="56"/>
      <c r="K27" s="49"/>
      <c r="L27" s="52"/>
      <c r="M27" s="53"/>
      <c r="N27" s="53"/>
      <c r="O27" s="53"/>
      <c r="P27" s="26"/>
      <c r="Q27" s="58"/>
      <c r="R27" s="52"/>
      <c r="S27" s="53"/>
      <c r="T27" s="54"/>
    </row>
    <row r="28" spans="1:20" ht="117.75" customHeight="1">
      <c r="A28" s="48">
        <v>4</v>
      </c>
      <c r="B28" s="4" t="s">
        <v>40</v>
      </c>
      <c r="C28" s="50" t="s">
        <v>41</v>
      </c>
      <c r="D28" s="51"/>
      <c r="E28" s="15">
        <v>1.983</v>
      </c>
      <c r="F28" s="100">
        <v>27548.4415</v>
      </c>
      <c r="G28" s="101"/>
      <c r="H28" s="67">
        <v>4365.59</v>
      </c>
      <c r="I28" s="68"/>
      <c r="J28" s="98">
        <v>21744.2</v>
      </c>
      <c r="K28" s="59">
        <v>54629</v>
      </c>
      <c r="L28" s="61">
        <v>689</v>
      </c>
      <c r="M28" s="62"/>
      <c r="N28" s="77">
        <v>10821</v>
      </c>
      <c r="O28" s="78"/>
      <c r="P28" s="61">
        <v>43119</v>
      </c>
      <c r="Q28" s="62"/>
      <c r="R28" s="67">
        <v>36.96</v>
      </c>
      <c r="S28" s="68"/>
      <c r="T28" s="8">
        <v>84.28543</v>
      </c>
    </row>
    <row r="29" spans="1:20" ht="63.75" customHeight="1">
      <c r="A29" s="49"/>
      <c r="B29" s="10" t="s">
        <v>28</v>
      </c>
      <c r="C29" s="52" t="s">
        <v>42</v>
      </c>
      <c r="D29" s="54"/>
      <c r="E29" s="1" t="s">
        <v>43</v>
      </c>
      <c r="F29" s="100">
        <v>301.96</v>
      </c>
      <c r="G29" s="101"/>
      <c r="H29" s="67">
        <v>550.38</v>
      </c>
      <c r="I29" s="68"/>
      <c r="J29" s="99"/>
      <c r="K29" s="60"/>
      <c r="L29" s="63"/>
      <c r="M29" s="64"/>
      <c r="N29" s="77">
        <v>1364</v>
      </c>
      <c r="O29" s="78"/>
      <c r="P29" s="63"/>
      <c r="Q29" s="64"/>
      <c r="R29" s="67">
        <v>41.95</v>
      </c>
      <c r="S29" s="68"/>
      <c r="T29" s="9">
        <v>103.98356</v>
      </c>
    </row>
    <row r="30" spans="1:20" ht="40.5" customHeight="1">
      <c r="A30" s="48">
        <v>5</v>
      </c>
      <c r="B30" s="48" t="s">
        <v>44</v>
      </c>
      <c r="C30" s="50" t="s">
        <v>45</v>
      </c>
      <c r="D30" s="28"/>
      <c r="E30" s="12">
        <v>794.14</v>
      </c>
      <c r="F30" s="102">
        <v>31.47</v>
      </c>
      <c r="G30" s="103"/>
      <c r="H30" s="89">
        <v>31.47</v>
      </c>
      <c r="I30" s="90"/>
      <c r="J30" s="93">
        <v>0</v>
      </c>
      <c r="K30" s="29">
        <v>24992</v>
      </c>
      <c r="L30" s="29">
        <v>0</v>
      </c>
      <c r="M30" s="57"/>
      <c r="N30" s="29">
        <v>24992</v>
      </c>
      <c r="O30" s="57"/>
      <c r="P30" s="29">
        <v>0</v>
      </c>
      <c r="Q30" s="57"/>
      <c r="R30" s="50"/>
      <c r="S30" s="28"/>
      <c r="T30" s="51"/>
    </row>
    <row r="31" spans="1:20" ht="14.25" customHeight="1">
      <c r="A31" s="49"/>
      <c r="B31" s="49"/>
      <c r="C31" s="49"/>
      <c r="D31" s="97"/>
      <c r="E31" s="3" t="s">
        <v>31</v>
      </c>
      <c r="F31" s="104"/>
      <c r="G31" s="105"/>
      <c r="H31" s="91"/>
      <c r="I31" s="92"/>
      <c r="J31" s="94"/>
      <c r="K31" s="26"/>
      <c r="L31" s="26"/>
      <c r="M31" s="58"/>
      <c r="N31" s="26"/>
      <c r="O31" s="58"/>
      <c r="P31" s="26"/>
      <c r="Q31" s="58"/>
      <c r="R31" s="52"/>
      <c r="S31" s="53"/>
      <c r="T31" s="54"/>
    </row>
    <row r="32" spans="1:20" ht="66.75" customHeight="1">
      <c r="A32" s="48">
        <v>6</v>
      </c>
      <c r="B32" s="4" t="s">
        <v>46</v>
      </c>
      <c r="C32" s="50" t="s">
        <v>47</v>
      </c>
      <c r="D32" s="51"/>
      <c r="E32" s="15">
        <v>9.915</v>
      </c>
      <c r="F32" s="100">
        <v>1595.8125</v>
      </c>
      <c r="G32" s="101"/>
      <c r="H32" s="67">
        <v>238.41</v>
      </c>
      <c r="I32" s="68"/>
      <c r="J32" s="98">
        <v>1297.8</v>
      </c>
      <c r="K32" s="59">
        <v>15822</v>
      </c>
      <c r="L32" s="61">
        <v>0</v>
      </c>
      <c r="M32" s="62"/>
      <c r="N32" s="77">
        <v>2955</v>
      </c>
      <c r="O32" s="78"/>
      <c r="P32" s="61">
        <v>12868</v>
      </c>
      <c r="Q32" s="62"/>
      <c r="R32" s="77">
        <v>0</v>
      </c>
      <c r="S32" s="78"/>
      <c r="T32" s="17">
        <v>0</v>
      </c>
    </row>
    <row r="33" spans="1:20" ht="63.75" customHeight="1">
      <c r="A33" s="49"/>
      <c r="B33" s="10" t="s">
        <v>28</v>
      </c>
      <c r="C33" s="52" t="s">
        <v>48</v>
      </c>
      <c r="D33" s="54"/>
      <c r="E33" s="1" t="s">
        <v>43</v>
      </c>
      <c r="F33" s="77">
        <v>0</v>
      </c>
      <c r="G33" s="78"/>
      <c r="H33" s="67">
        <v>30.15</v>
      </c>
      <c r="I33" s="68"/>
      <c r="J33" s="99"/>
      <c r="K33" s="60"/>
      <c r="L33" s="63"/>
      <c r="M33" s="64"/>
      <c r="N33" s="77">
        <v>374</v>
      </c>
      <c r="O33" s="78"/>
      <c r="P33" s="63"/>
      <c r="Q33" s="64"/>
      <c r="R33" s="67">
        <v>2.51</v>
      </c>
      <c r="S33" s="68"/>
      <c r="T33" s="9">
        <v>31.10831</v>
      </c>
    </row>
    <row r="34" spans="1:20" ht="25.5" customHeight="1">
      <c r="A34" s="48">
        <v>7</v>
      </c>
      <c r="B34" s="4" t="s">
        <v>49</v>
      </c>
      <c r="C34" s="50" t="s">
        <v>50</v>
      </c>
      <c r="D34" s="51"/>
      <c r="E34" s="18">
        <v>0.9915</v>
      </c>
      <c r="F34" s="67">
        <v>1581.73</v>
      </c>
      <c r="G34" s="68"/>
      <c r="H34" s="79">
        <v>39.6</v>
      </c>
      <c r="I34" s="80"/>
      <c r="J34" s="69">
        <v>1532.23</v>
      </c>
      <c r="K34" s="59">
        <v>1568</v>
      </c>
      <c r="L34" s="61">
        <v>0</v>
      </c>
      <c r="M34" s="62"/>
      <c r="N34" s="77">
        <v>49</v>
      </c>
      <c r="O34" s="78"/>
      <c r="P34" s="61">
        <v>1519</v>
      </c>
      <c r="Q34" s="62"/>
      <c r="R34" s="77">
        <v>0</v>
      </c>
      <c r="S34" s="78"/>
      <c r="T34" s="17">
        <v>0</v>
      </c>
    </row>
    <row r="35" spans="1:20" ht="39" customHeight="1">
      <c r="A35" s="49"/>
      <c r="B35" s="10" t="s">
        <v>28</v>
      </c>
      <c r="C35" s="52" t="s">
        <v>51</v>
      </c>
      <c r="D35" s="54"/>
      <c r="E35" s="1" t="s">
        <v>52</v>
      </c>
      <c r="F35" s="77">
        <v>0</v>
      </c>
      <c r="G35" s="78"/>
      <c r="H35" s="67">
        <v>7.66</v>
      </c>
      <c r="I35" s="68"/>
      <c r="J35" s="70"/>
      <c r="K35" s="60"/>
      <c r="L35" s="63"/>
      <c r="M35" s="64"/>
      <c r="N35" s="77">
        <v>9</v>
      </c>
      <c r="O35" s="78"/>
      <c r="P35" s="63"/>
      <c r="Q35" s="64"/>
      <c r="R35" s="67">
        <v>0.66</v>
      </c>
      <c r="S35" s="68"/>
      <c r="T35" s="9">
        <v>0.81799</v>
      </c>
    </row>
    <row r="36" spans="1:20" ht="90" customHeight="1">
      <c r="A36" s="48">
        <v>8</v>
      </c>
      <c r="B36" s="4" t="s">
        <v>53</v>
      </c>
      <c r="C36" s="50" t="s">
        <v>54</v>
      </c>
      <c r="D36" s="51"/>
      <c r="E36" s="15">
        <v>1.983</v>
      </c>
      <c r="F36" s="67">
        <v>55384.2225</v>
      </c>
      <c r="G36" s="68"/>
      <c r="H36" s="67">
        <v>2386.22</v>
      </c>
      <c r="I36" s="68"/>
      <c r="J36" s="69">
        <v>51977.73</v>
      </c>
      <c r="K36" s="59">
        <v>109827</v>
      </c>
      <c r="L36" s="61">
        <v>840</v>
      </c>
      <c r="M36" s="62"/>
      <c r="N36" s="77">
        <v>5915</v>
      </c>
      <c r="O36" s="78"/>
      <c r="P36" s="61">
        <v>103072</v>
      </c>
      <c r="Q36" s="62"/>
      <c r="R36" s="79">
        <v>38.3</v>
      </c>
      <c r="S36" s="80"/>
      <c r="T36" s="8">
        <v>87.34124</v>
      </c>
    </row>
    <row r="37" spans="1:20" ht="63.75" customHeight="1">
      <c r="A37" s="49"/>
      <c r="B37" s="10" t="s">
        <v>28</v>
      </c>
      <c r="C37" s="52" t="s">
        <v>55</v>
      </c>
      <c r="D37" s="54"/>
      <c r="E37" s="1" t="s">
        <v>56</v>
      </c>
      <c r="F37" s="67">
        <v>368.45</v>
      </c>
      <c r="G37" s="68"/>
      <c r="H37" s="67">
        <v>262.54</v>
      </c>
      <c r="I37" s="68"/>
      <c r="J37" s="70"/>
      <c r="K37" s="60"/>
      <c r="L37" s="63"/>
      <c r="M37" s="64"/>
      <c r="N37" s="77">
        <v>651</v>
      </c>
      <c r="O37" s="78"/>
      <c r="P37" s="63"/>
      <c r="Q37" s="64"/>
      <c r="R37" s="67">
        <v>19.08</v>
      </c>
      <c r="S37" s="68"/>
      <c r="T37" s="9">
        <v>47.29455</v>
      </c>
    </row>
    <row r="38" spans="1:20" ht="13.5" customHeight="1">
      <c r="A38" s="48">
        <v>8.1</v>
      </c>
      <c r="B38" s="48" t="s">
        <v>57</v>
      </c>
      <c r="C38" s="50" t="s">
        <v>58</v>
      </c>
      <c r="D38" s="28"/>
      <c r="E38" s="11">
        <v>-191.6</v>
      </c>
      <c r="F38" s="50"/>
      <c r="G38" s="28"/>
      <c r="H38" s="85"/>
      <c r="I38" s="86"/>
      <c r="J38" s="75">
        <v>535.5</v>
      </c>
      <c r="K38" s="48"/>
      <c r="L38" s="50"/>
      <c r="M38" s="28"/>
      <c r="N38" s="28"/>
      <c r="O38" s="28"/>
      <c r="P38" s="29">
        <v>-102602</v>
      </c>
      <c r="Q38" s="57"/>
      <c r="R38" s="50"/>
      <c r="S38" s="28"/>
      <c r="T38" s="51"/>
    </row>
    <row r="39" spans="1:20" ht="77.25" customHeight="1">
      <c r="A39" s="49"/>
      <c r="B39" s="49"/>
      <c r="C39" s="52"/>
      <c r="D39" s="53"/>
      <c r="E39" s="3" t="s">
        <v>59</v>
      </c>
      <c r="F39" s="52"/>
      <c r="G39" s="53"/>
      <c r="H39" s="87"/>
      <c r="I39" s="88"/>
      <c r="J39" s="76"/>
      <c r="K39" s="49"/>
      <c r="L39" s="52"/>
      <c r="M39" s="53"/>
      <c r="N39" s="53"/>
      <c r="O39" s="53"/>
      <c r="P39" s="26"/>
      <c r="Q39" s="58"/>
      <c r="R39" s="52"/>
      <c r="S39" s="53"/>
      <c r="T39" s="54"/>
    </row>
    <row r="40" spans="1:20" ht="13.5" customHeight="1">
      <c r="A40" s="48">
        <v>8.2</v>
      </c>
      <c r="B40" s="48" t="s">
        <v>60</v>
      </c>
      <c r="C40" s="50" t="s">
        <v>61</v>
      </c>
      <c r="D40" s="28"/>
      <c r="E40" s="12">
        <v>191.600000223</v>
      </c>
      <c r="F40" s="50"/>
      <c r="G40" s="28"/>
      <c r="H40" s="81"/>
      <c r="I40" s="82"/>
      <c r="J40" s="75">
        <v>512.4</v>
      </c>
      <c r="K40" s="48"/>
      <c r="L40" s="50"/>
      <c r="M40" s="28"/>
      <c r="N40" s="28"/>
      <c r="O40" s="28"/>
      <c r="P40" s="29">
        <v>98176</v>
      </c>
      <c r="Q40" s="57"/>
      <c r="R40" s="50"/>
      <c r="S40" s="28"/>
      <c r="T40" s="51"/>
    </row>
    <row r="41" spans="1:20" ht="80.25" customHeight="1">
      <c r="A41" s="49"/>
      <c r="B41" s="49"/>
      <c r="C41" s="52"/>
      <c r="D41" s="53"/>
      <c r="E41" s="3" t="s">
        <v>59</v>
      </c>
      <c r="F41" s="52"/>
      <c r="G41" s="53"/>
      <c r="H41" s="83"/>
      <c r="I41" s="84"/>
      <c r="J41" s="76"/>
      <c r="K41" s="49"/>
      <c r="L41" s="52"/>
      <c r="M41" s="53"/>
      <c r="N41" s="53"/>
      <c r="O41" s="53"/>
      <c r="P41" s="26"/>
      <c r="Q41" s="58"/>
      <c r="R41" s="52"/>
      <c r="S41" s="53"/>
      <c r="T41" s="54"/>
    </row>
    <row r="42" spans="1:20" ht="68.25" customHeight="1">
      <c r="A42" s="48">
        <v>9</v>
      </c>
      <c r="B42" s="4" t="s">
        <v>62</v>
      </c>
      <c r="C42" s="50" t="s">
        <v>63</v>
      </c>
      <c r="D42" s="51"/>
      <c r="E42" s="15">
        <v>7.932</v>
      </c>
      <c r="F42" s="67">
        <v>6486.7955</v>
      </c>
      <c r="G42" s="68"/>
      <c r="H42" s="79">
        <v>3.1</v>
      </c>
      <c r="I42" s="80"/>
      <c r="J42" s="69">
        <v>6481.92</v>
      </c>
      <c r="K42" s="59">
        <v>51453</v>
      </c>
      <c r="L42" s="61">
        <v>8</v>
      </c>
      <c r="M42" s="62"/>
      <c r="N42" s="77">
        <v>31</v>
      </c>
      <c r="O42" s="78"/>
      <c r="P42" s="61">
        <v>51415</v>
      </c>
      <c r="Q42" s="62"/>
      <c r="R42" s="67">
        <v>0.09</v>
      </c>
      <c r="S42" s="68"/>
      <c r="T42" s="8">
        <v>0.82096</v>
      </c>
    </row>
    <row r="43" spans="1:20" ht="54" customHeight="1">
      <c r="A43" s="49"/>
      <c r="B43" s="10" t="s">
        <v>28</v>
      </c>
      <c r="C43" s="52" t="s">
        <v>64</v>
      </c>
      <c r="D43" s="54"/>
      <c r="E43" s="1" t="s">
        <v>56</v>
      </c>
      <c r="F43" s="67">
        <v>0.87</v>
      </c>
      <c r="G43" s="68"/>
      <c r="H43" s="77">
        <v>0</v>
      </c>
      <c r="I43" s="78"/>
      <c r="J43" s="70"/>
      <c r="K43" s="60"/>
      <c r="L43" s="63"/>
      <c r="M43" s="64"/>
      <c r="N43" s="77">
        <v>0</v>
      </c>
      <c r="O43" s="78"/>
      <c r="P43" s="63"/>
      <c r="Q43" s="64"/>
      <c r="R43" s="77">
        <v>0</v>
      </c>
      <c r="S43" s="78"/>
      <c r="T43" s="7">
        <v>0</v>
      </c>
    </row>
    <row r="44" spans="1:20" ht="13.5" customHeight="1">
      <c r="A44" s="48">
        <v>9.1</v>
      </c>
      <c r="B44" s="48" t="s">
        <v>57</v>
      </c>
      <c r="C44" s="50" t="s">
        <v>58</v>
      </c>
      <c r="D44" s="28"/>
      <c r="E44" s="12">
        <v>-95.98</v>
      </c>
      <c r="F44" s="50"/>
      <c r="G44" s="28"/>
      <c r="H44" s="85"/>
      <c r="I44" s="86"/>
      <c r="J44" s="75">
        <v>535.5</v>
      </c>
      <c r="K44" s="48"/>
      <c r="L44" s="50"/>
      <c r="M44" s="28"/>
      <c r="N44" s="28"/>
      <c r="O44" s="28"/>
      <c r="P44" s="29">
        <v>-51397</v>
      </c>
      <c r="Q44" s="57"/>
      <c r="R44" s="50"/>
      <c r="S44" s="28"/>
      <c r="T44" s="51"/>
    </row>
    <row r="45" spans="1:20" ht="79.5" customHeight="1">
      <c r="A45" s="49"/>
      <c r="B45" s="49"/>
      <c r="C45" s="52"/>
      <c r="D45" s="53"/>
      <c r="E45" s="3" t="s">
        <v>59</v>
      </c>
      <c r="F45" s="52"/>
      <c r="G45" s="53"/>
      <c r="H45" s="87"/>
      <c r="I45" s="88"/>
      <c r="J45" s="76"/>
      <c r="K45" s="49"/>
      <c r="L45" s="52"/>
      <c r="M45" s="53"/>
      <c r="N45" s="53"/>
      <c r="O45" s="53"/>
      <c r="P45" s="26"/>
      <c r="Q45" s="58"/>
      <c r="R45" s="52"/>
      <c r="S45" s="53"/>
      <c r="T45" s="54"/>
    </row>
    <row r="46" spans="1:20" ht="13.5" customHeight="1">
      <c r="A46" s="48">
        <v>9.2</v>
      </c>
      <c r="B46" s="48" t="s">
        <v>60</v>
      </c>
      <c r="C46" s="50" t="s">
        <v>61</v>
      </c>
      <c r="D46" s="28"/>
      <c r="E46" s="12">
        <v>95.979999996</v>
      </c>
      <c r="F46" s="50"/>
      <c r="G46" s="28"/>
      <c r="H46" s="81"/>
      <c r="I46" s="82"/>
      <c r="J46" s="75">
        <v>512.4</v>
      </c>
      <c r="K46" s="48"/>
      <c r="L46" s="50"/>
      <c r="M46" s="28"/>
      <c r="N46" s="28"/>
      <c r="O46" s="28"/>
      <c r="P46" s="29">
        <v>49180</v>
      </c>
      <c r="Q46" s="57"/>
      <c r="R46" s="50"/>
      <c r="S46" s="28"/>
      <c r="T46" s="51"/>
    </row>
    <row r="47" spans="1:20" ht="78" customHeight="1">
      <c r="A47" s="49"/>
      <c r="B47" s="49"/>
      <c r="C47" s="52"/>
      <c r="D47" s="53"/>
      <c r="E47" s="3" t="s">
        <v>59</v>
      </c>
      <c r="F47" s="52"/>
      <c r="G47" s="53"/>
      <c r="H47" s="83"/>
      <c r="I47" s="84"/>
      <c r="J47" s="76"/>
      <c r="K47" s="49"/>
      <c r="L47" s="52"/>
      <c r="M47" s="53"/>
      <c r="N47" s="53"/>
      <c r="O47" s="53"/>
      <c r="P47" s="26"/>
      <c r="Q47" s="58"/>
      <c r="R47" s="52"/>
      <c r="S47" s="53"/>
      <c r="T47" s="54"/>
    </row>
    <row r="48" spans="1:20" ht="13.5" customHeight="1">
      <c r="A48" s="28" t="s">
        <v>65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 ht="90.75" customHeight="1">
      <c r="A49" s="48">
        <v>10</v>
      </c>
      <c r="B49" s="4" t="s">
        <v>66</v>
      </c>
      <c r="C49" s="50" t="s">
        <v>67</v>
      </c>
      <c r="D49" s="51"/>
      <c r="E49" s="18">
        <v>1.0818</v>
      </c>
      <c r="F49" s="67">
        <v>1341.0705</v>
      </c>
      <c r="G49" s="68"/>
      <c r="H49" s="67">
        <v>1039.22</v>
      </c>
      <c r="I49" s="68"/>
      <c r="J49" s="69">
        <v>7.81</v>
      </c>
      <c r="K49" s="59">
        <v>1451</v>
      </c>
      <c r="L49" s="61">
        <v>37</v>
      </c>
      <c r="M49" s="62"/>
      <c r="N49" s="77">
        <v>1405</v>
      </c>
      <c r="O49" s="78"/>
      <c r="P49" s="61">
        <v>8</v>
      </c>
      <c r="Q49" s="62"/>
      <c r="R49" s="67">
        <v>3.49</v>
      </c>
      <c r="S49" s="68"/>
      <c r="T49" s="18">
        <v>4.3418</v>
      </c>
    </row>
    <row r="50" spans="1:20" ht="63.75" customHeight="1">
      <c r="A50" s="49"/>
      <c r="B50" s="10" t="s">
        <v>28</v>
      </c>
      <c r="C50" s="52" t="s">
        <v>68</v>
      </c>
      <c r="D50" s="54"/>
      <c r="E50" s="1" t="s">
        <v>69</v>
      </c>
      <c r="F50" s="67">
        <v>29.77</v>
      </c>
      <c r="G50" s="68"/>
      <c r="H50" s="67">
        <v>52.78</v>
      </c>
      <c r="I50" s="68"/>
      <c r="J50" s="70"/>
      <c r="K50" s="60"/>
      <c r="L50" s="63"/>
      <c r="M50" s="64"/>
      <c r="N50" s="77">
        <v>71</v>
      </c>
      <c r="O50" s="78"/>
      <c r="P50" s="63"/>
      <c r="Q50" s="64"/>
      <c r="R50" s="67">
        <v>3.64</v>
      </c>
      <c r="S50" s="68"/>
      <c r="T50" s="9">
        <v>4.92219</v>
      </c>
    </row>
    <row r="51" spans="1:20" ht="40.5" customHeight="1">
      <c r="A51" s="48">
        <v>11</v>
      </c>
      <c r="B51" s="48" t="s">
        <v>29</v>
      </c>
      <c r="C51" s="50" t="s">
        <v>30</v>
      </c>
      <c r="D51" s="28"/>
      <c r="E51" s="19">
        <v>11.676</v>
      </c>
      <c r="F51" s="89">
        <v>10.41</v>
      </c>
      <c r="G51" s="95"/>
      <c r="H51" s="89">
        <v>10.41</v>
      </c>
      <c r="I51" s="90"/>
      <c r="J51" s="93">
        <v>0</v>
      </c>
      <c r="K51" s="29">
        <v>122</v>
      </c>
      <c r="L51" s="29">
        <v>0</v>
      </c>
      <c r="M51" s="57"/>
      <c r="N51" s="29">
        <v>122</v>
      </c>
      <c r="O51" s="57"/>
      <c r="P51" s="29">
        <v>0</v>
      </c>
      <c r="Q51" s="57"/>
      <c r="R51" s="50"/>
      <c r="S51" s="28"/>
      <c r="T51" s="51"/>
    </row>
    <row r="52" spans="1:20" ht="14.25" customHeight="1">
      <c r="A52" s="49"/>
      <c r="B52" s="49"/>
      <c r="C52" s="49"/>
      <c r="D52" s="97"/>
      <c r="E52" s="3" t="s">
        <v>31</v>
      </c>
      <c r="F52" s="91"/>
      <c r="G52" s="96"/>
      <c r="H52" s="91"/>
      <c r="I52" s="92"/>
      <c r="J52" s="94"/>
      <c r="K52" s="26"/>
      <c r="L52" s="26"/>
      <c r="M52" s="58"/>
      <c r="N52" s="26"/>
      <c r="O52" s="58"/>
      <c r="P52" s="26"/>
      <c r="Q52" s="58"/>
      <c r="R52" s="52"/>
      <c r="S52" s="53"/>
      <c r="T52" s="54"/>
    </row>
    <row r="53" spans="1:20" ht="25.5" customHeight="1">
      <c r="A53" s="48">
        <v>12</v>
      </c>
      <c r="B53" s="4" t="s">
        <v>49</v>
      </c>
      <c r="C53" s="50" t="s">
        <v>50</v>
      </c>
      <c r="D53" s="51"/>
      <c r="E53" s="8">
        <v>0.05409</v>
      </c>
      <c r="F53" s="67">
        <v>1581.73</v>
      </c>
      <c r="G53" s="68"/>
      <c r="H53" s="79">
        <v>39.6</v>
      </c>
      <c r="I53" s="80"/>
      <c r="J53" s="69">
        <v>1532.23</v>
      </c>
      <c r="K53" s="59">
        <v>86</v>
      </c>
      <c r="L53" s="61">
        <v>0</v>
      </c>
      <c r="M53" s="62"/>
      <c r="N53" s="77">
        <v>3</v>
      </c>
      <c r="O53" s="78"/>
      <c r="P53" s="61">
        <v>83</v>
      </c>
      <c r="Q53" s="62"/>
      <c r="R53" s="77">
        <v>0</v>
      </c>
      <c r="S53" s="78"/>
      <c r="T53" s="17">
        <v>0</v>
      </c>
    </row>
    <row r="54" spans="1:20" ht="39" customHeight="1">
      <c r="A54" s="49"/>
      <c r="B54" s="10" t="s">
        <v>28</v>
      </c>
      <c r="C54" s="52" t="s">
        <v>51</v>
      </c>
      <c r="D54" s="54"/>
      <c r="E54" s="1" t="s">
        <v>52</v>
      </c>
      <c r="F54" s="77">
        <v>0</v>
      </c>
      <c r="G54" s="78"/>
      <c r="H54" s="67">
        <v>7.66</v>
      </c>
      <c r="I54" s="68"/>
      <c r="J54" s="70"/>
      <c r="K54" s="60"/>
      <c r="L54" s="63"/>
      <c r="M54" s="64"/>
      <c r="N54" s="77">
        <v>1</v>
      </c>
      <c r="O54" s="78"/>
      <c r="P54" s="63"/>
      <c r="Q54" s="64"/>
      <c r="R54" s="67">
        <v>0.66</v>
      </c>
      <c r="S54" s="68"/>
      <c r="T54" s="9">
        <v>0.04462</v>
      </c>
    </row>
    <row r="55" spans="1:20" ht="92.25" customHeight="1">
      <c r="A55" s="48">
        <v>13</v>
      </c>
      <c r="B55" s="4" t="s">
        <v>53</v>
      </c>
      <c r="C55" s="50" t="s">
        <v>54</v>
      </c>
      <c r="D55" s="51"/>
      <c r="E55" s="8">
        <v>0.10818</v>
      </c>
      <c r="F55" s="67">
        <v>55384.2225</v>
      </c>
      <c r="G55" s="68"/>
      <c r="H55" s="67">
        <v>2386.22</v>
      </c>
      <c r="I55" s="68"/>
      <c r="J55" s="69">
        <v>51977.73</v>
      </c>
      <c r="K55" s="59">
        <v>5991</v>
      </c>
      <c r="L55" s="61">
        <v>46</v>
      </c>
      <c r="M55" s="62"/>
      <c r="N55" s="77">
        <v>323</v>
      </c>
      <c r="O55" s="78"/>
      <c r="P55" s="61">
        <v>5623</v>
      </c>
      <c r="Q55" s="62"/>
      <c r="R55" s="79">
        <v>38.3</v>
      </c>
      <c r="S55" s="80"/>
      <c r="T55" s="8">
        <v>4.76479</v>
      </c>
    </row>
    <row r="56" spans="1:20" ht="63.75" customHeight="1">
      <c r="A56" s="49"/>
      <c r="B56" s="10" t="s">
        <v>28</v>
      </c>
      <c r="C56" s="52" t="s">
        <v>55</v>
      </c>
      <c r="D56" s="54"/>
      <c r="E56" s="1" t="s">
        <v>56</v>
      </c>
      <c r="F56" s="67">
        <v>368.45</v>
      </c>
      <c r="G56" s="68"/>
      <c r="H56" s="67">
        <v>262.54</v>
      </c>
      <c r="I56" s="68"/>
      <c r="J56" s="70"/>
      <c r="K56" s="60"/>
      <c r="L56" s="63"/>
      <c r="M56" s="64"/>
      <c r="N56" s="77">
        <v>36</v>
      </c>
      <c r="O56" s="78"/>
      <c r="P56" s="63"/>
      <c r="Q56" s="64"/>
      <c r="R56" s="67">
        <v>19.08</v>
      </c>
      <c r="S56" s="68"/>
      <c r="T56" s="9">
        <v>2.58009</v>
      </c>
    </row>
    <row r="57" spans="1:20" ht="24.75" customHeight="1">
      <c r="A57" s="48">
        <v>13.1</v>
      </c>
      <c r="B57" s="48" t="s">
        <v>57</v>
      </c>
      <c r="C57" s="50" t="s">
        <v>58</v>
      </c>
      <c r="D57" s="28"/>
      <c r="E57" s="12">
        <v>-10.450512687585267</v>
      </c>
      <c r="F57" s="50"/>
      <c r="G57" s="28"/>
      <c r="H57" s="85"/>
      <c r="I57" s="86"/>
      <c r="J57" s="75">
        <v>535.5</v>
      </c>
      <c r="K57" s="48"/>
      <c r="L57" s="50"/>
      <c r="M57" s="28"/>
      <c r="N57" s="28"/>
      <c r="O57" s="28"/>
      <c r="P57" s="29">
        <v>-5596</v>
      </c>
      <c r="Q57" s="57"/>
      <c r="R57" s="50"/>
      <c r="S57" s="28"/>
      <c r="T57" s="51"/>
    </row>
    <row r="58" spans="1:20" ht="67.5" customHeight="1">
      <c r="A58" s="49"/>
      <c r="B58" s="49"/>
      <c r="C58" s="52"/>
      <c r="D58" s="53"/>
      <c r="E58" s="3" t="s">
        <v>59</v>
      </c>
      <c r="F58" s="52"/>
      <c r="G58" s="53"/>
      <c r="H58" s="87"/>
      <c r="I58" s="88"/>
      <c r="J58" s="76"/>
      <c r="K58" s="49"/>
      <c r="L58" s="52"/>
      <c r="M58" s="53"/>
      <c r="N58" s="53"/>
      <c r="O58" s="53"/>
      <c r="P58" s="26"/>
      <c r="Q58" s="58"/>
      <c r="R58" s="52"/>
      <c r="S58" s="53"/>
      <c r="T58" s="54"/>
    </row>
    <row r="59" spans="1:20" ht="24.75" customHeight="1">
      <c r="A59" s="48">
        <v>13.2</v>
      </c>
      <c r="B59" s="48" t="s">
        <v>60</v>
      </c>
      <c r="C59" s="50" t="s">
        <v>61</v>
      </c>
      <c r="D59" s="28"/>
      <c r="E59" s="12">
        <v>10.45051264818</v>
      </c>
      <c r="F59" s="50"/>
      <c r="G59" s="28"/>
      <c r="H59" s="81"/>
      <c r="I59" s="82"/>
      <c r="J59" s="75">
        <v>512.4</v>
      </c>
      <c r="K59" s="48"/>
      <c r="L59" s="50"/>
      <c r="M59" s="28"/>
      <c r="N59" s="28"/>
      <c r="O59" s="28"/>
      <c r="P59" s="29">
        <v>5355</v>
      </c>
      <c r="Q59" s="57"/>
      <c r="R59" s="50"/>
      <c r="S59" s="28"/>
      <c r="T59" s="51"/>
    </row>
    <row r="60" spans="1:20" ht="66.75" customHeight="1">
      <c r="A60" s="49"/>
      <c r="B60" s="49"/>
      <c r="C60" s="52"/>
      <c r="D60" s="53"/>
      <c r="E60" s="3" t="s">
        <v>59</v>
      </c>
      <c r="F60" s="52"/>
      <c r="G60" s="53"/>
      <c r="H60" s="83"/>
      <c r="I60" s="84"/>
      <c r="J60" s="76"/>
      <c r="K60" s="49"/>
      <c r="L60" s="52"/>
      <c r="M60" s="53"/>
      <c r="N60" s="53"/>
      <c r="O60" s="53"/>
      <c r="P60" s="26"/>
      <c r="Q60" s="58"/>
      <c r="R60" s="52"/>
      <c r="S60" s="53"/>
      <c r="T60" s="54"/>
    </row>
    <row r="61" spans="1:20" ht="68.25" customHeight="1">
      <c r="A61" s="48">
        <v>14</v>
      </c>
      <c r="B61" s="4" t="s">
        <v>62</v>
      </c>
      <c r="C61" s="50" t="s">
        <v>70</v>
      </c>
      <c r="D61" s="51"/>
      <c r="E61" s="8">
        <v>0.21636</v>
      </c>
      <c r="F61" s="67">
        <v>6486.7955</v>
      </c>
      <c r="G61" s="68"/>
      <c r="H61" s="79">
        <v>3.1</v>
      </c>
      <c r="I61" s="80"/>
      <c r="J61" s="69">
        <v>6481.92</v>
      </c>
      <c r="K61" s="59">
        <v>1403</v>
      </c>
      <c r="L61" s="61">
        <v>0</v>
      </c>
      <c r="M61" s="62"/>
      <c r="N61" s="77">
        <v>1</v>
      </c>
      <c r="O61" s="78"/>
      <c r="P61" s="61">
        <v>1402</v>
      </c>
      <c r="Q61" s="62"/>
      <c r="R61" s="67">
        <v>0.09</v>
      </c>
      <c r="S61" s="68"/>
      <c r="T61" s="8">
        <v>0.02239</v>
      </c>
    </row>
    <row r="62" spans="1:20" ht="54.75" customHeight="1">
      <c r="A62" s="49"/>
      <c r="B62" s="10" t="s">
        <v>28</v>
      </c>
      <c r="C62" s="52" t="s">
        <v>71</v>
      </c>
      <c r="D62" s="54"/>
      <c r="E62" s="1" t="s">
        <v>56</v>
      </c>
      <c r="F62" s="67">
        <v>0.87</v>
      </c>
      <c r="G62" s="68"/>
      <c r="H62" s="77">
        <v>0</v>
      </c>
      <c r="I62" s="78"/>
      <c r="J62" s="70"/>
      <c r="K62" s="60"/>
      <c r="L62" s="63"/>
      <c r="M62" s="64"/>
      <c r="N62" s="77">
        <v>0</v>
      </c>
      <c r="O62" s="78"/>
      <c r="P62" s="63"/>
      <c r="Q62" s="64"/>
      <c r="R62" s="77">
        <v>0</v>
      </c>
      <c r="S62" s="78"/>
      <c r="T62" s="7">
        <v>0</v>
      </c>
    </row>
    <row r="63" spans="1:20" ht="24.75" customHeight="1">
      <c r="A63" s="48">
        <v>14.1</v>
      </c>
      <c r="B63" s="48" t="s">
        <v>57</v>
      </c>
      <c r="C63" s="50" t="s">
        <v>58</v>
      </c>
      <c r="D63" s="28"/>
      <c r="E63" s="19">
        <v>-2.6181626193724417</v>
      </c>
      <c r="F63" s="50"/>
      <c r="G63" s="28"/>
      <c r="H63" s="85"/>
      <c r="I63" s="86"/>
      <c r="J63" s="75">
        <v>535.5</v>
      </c>
      <c r="K63" s="48"/>
      <c r="L63" s="50"/>
      <c r="M63" s="28"/>
      <c r="N63" s="28"/>
      <c r="O63" s="28"/>
      <c r="P63" s="29">
        <v>-1402</v>
      </c>
      <c r="Q63" s="57"/>
      <c r="R63" s="50"/>
      <c r="S63" s="28"/>
      <c r="T63" s="51"/>
    </row>
    <row r="64" spans="1:20" ht="66.75" customHeight="1">
      <c r="A64" s="49"/>
      <c r="B64" s="49"/>
      <c r="C64" s="52"/>
      <c r="D64" s="53"/>
      <c r="E64" s="3" t="s">
        <v>59</v>
      </c>
      <c r="F64" s="52"/>
      <c r="G64" s="53"/>
      <c r="H64" s="87"/>
      <c r="I64" s="88"/>
      <c r="J64" s="76"/>
      <c r="K64" s="49"/>
      <c r="L64" s="52"/>
      <c r="M64" s="53"/>
      <c r="N64" s="53"/>
      <c r="O64" s="53"/>
      <c r="P64" s="26"/>
      <c r="Q64" s="58"/>
      <c r="R64" s="52"/>
      <c r="S64" s="53"/>
      <c r="T64" s="54"/>
    </row>
    <row r="65" spans="1:20" ht="24.75" customHeight="1">
      <c r="A65" s="48">
        <v>14.2</v>
      </c>
      <c r="B65" s="48" t="s">
        <v>60</v>
      </c>
      <c r="C65" s="50" t="s">
        <v>61</v>
      </c>
      <c r="D65" s="28"/>
      <c r="E65" s="19">
        <v>2.6181626238</v>
      </c>
      <c r="F65" s="50"/>
      <c r="G65" s="28"/>
      <c r="H65" s="81"/>
      <c r="I65" s="82"/>
      <c r="J65" s="75">
        <v>512.4</v>
      </c>
      <c r="K65" s="48"/>
      <c r="L65" s="50"/>
      <c r="M65" s="28"/>
      <c r="N65" s="28"/>
      <c r="O65" s="28"/>
      <c r="P65" s="29">
        <v>1342</v>
      </c>
      <c r="Q65" s="57"/>
      <c r="R65" s="50"/>
      <c r="S65" s="28"/>
      <c r="T65" s="51"/>
    </row>
    <row r="66" spans="1:20" ht="70.5" customHeight="1">
      <c r="A66" s="49"/>
      <c r="B66" s="49"/>
      <c r="C66" s="52"/>
      <c r="D66" s="53"/>
      <c r="E66" s="3" t="s">
        <v>59</v>
      </c>
      <c r="F66" s="52"/>
      <c r="G66" s="53"/>
      <c r="H66" s="83"/>
      <c r="I66" s="84"/>
      <c r="J66" s="76"/>
      <c r="K66" s="49"/>
      <c r="L66" s="52"/>
      <c r="M66" s="53"/>
      <c r="N66" s="53"/>
      <c r="O66" s="53"/>
      <c r="P66" s="26"/>
      <c r="Q66" s="58"/>
      <c r="R66" s="52"/>
      <c r="S66" s="53"/>
      <c r="T66" s="54"/>
    </row>
    <row r="67" spans="1:20" ht="13.5" customHeight="1">
      <c r="A67" s="28" t="s">
        <v>72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ht="63.75" customHeight="1">
      <c r="A68" s="48">
        <v>15</v>
      </c>
      <c r="B68" s="4" t="s">
        <v>73</v>
      </c>
      <c r="C68" s="50" t="s">
        <v>74</v>
      </c>
      <c r="D68" s="51"/>
      <c r="E68" s="15">
        <v>0.294</v>
      </c>
      <c r="F68" s="67">
        <v>6008.44</v>
      </c>
      <c r="G68" s="68"/>
      <c r="H68" s="79">
        <v>3986.2</v>
      </c>
      <c r="I68" s="80"/>
      <c r="J68" s="59">
        <v>0</v>
      </c>
      <c r="K68" s="59">
        <v>1766</v>
      </c>
      <c r="L68" s="61">
        <v>595</v>
      </c>
      <c r="M68" s="62"/>
      <c r="N68" s="77">
        <v>1172</v>
      </c>
      <c r="O68" s="78"/>
      <c r="P68" s="61">
        <v>0</v>
      </c>
      <c r="Q68" s="62"/>
      <c r="R68" s="67">
        <v>243.35</v>
      </c>
      <c r="S68" s="68"/>
      <c r="T68" s="18">
        <v>71.5449</v>
      </c>
    </row>
    <row r="69" spans="1:20" ht="27.75" customHeight="1">
      <c r="A69" s="49"/>
      <c r="B69" s="10" t="s">
        <v>76</v>
      </c>
      <c r="C69" s="52"/>
      <c r="D69" s="54"/>
      <c r="E69" s="1" t="s">
        <v>75</v>
      </c>
      <c r="F69" s="67">
        <v>2022.24</v>
      </c>
      <c r="G69" s="68"/>
      <c r="H69" s="67">
        <v>423.83</v>
      </c>
      <c r="I69" s="68"/>
      <c r="J69" s="60"/>
      <c r="K69" s="60"/>
      <c r="L69" s="63"/>
      <c r="M69" s="64"/>
      <c r="N69" s="77">
        <v>125</v>
      </c>
      <c r="O69" s="78"/>
      <c r="P69" s="63"/>
      <c r="Q69" s="64"/>
      <c r="R69" s="67">
        <v>41.39</v>
      </c>
      <c r="S69" s="68"/>
      <c r="T69" s="9">
        <v>12.16866</v>
      </c>
    </row>
    <row r="70" spans="1:20" ht="39" customHeight="1">
      <c r="A70" s="48">
        <v>16</v>
      </c>
      <c r="B70" s="48" t="s">
        <v>29</v>
      </c>
      <c r="C70" s="50" t="s">
        <v>30</v>
      </c>
      <c r="D70" s="28"/>
      <c r="E70" s="12">
        <v>64.52</v>
      </c>
      <c r="F70" s="89">
        <v>10.41</v>
      </c>
      <c r="G70" s="95"/>
      <c r="H70" s="89">
        <v>10.41</v>
      </c>
      <c r="I70" s="90"/>
      <c r="J70" s="93">
        <v>0</v>
      </c>
      <c r="K70" s="29">
        <v>672</v>
      </c>
      <c r="L70" s="29">
        <v>0</v>
      </c>
      <c r="M70" s="57"/>
      <c r="N70" s="29">
        <v>672</v>
      </c>
      <c r="O70" s="57"/>
      <c r="P70" s="29">
        <v>0</v>
      </c>
      <c r="Q70" s="57"/>
      <c r="R70" s="50"/>
      <c r="S70" s="28"/>
      <c r="T70" s="51"/>
    </row>
    <row r="71" spans="1:20" ht="14.25" customHeight="1">
      <c r="A71" s="49"/>
      <c r="B71" s="49"/>
      <c r="C71" s="49"/>
      <c r="D71" s="97"/>
      <c r="E71" s="3" t="s">
        <v>31</v>
      </c>
      <c r="F71" s="91"/>
      <c r="G71" s="96"/>
      <c r="H71" s="91"/>
      <c r="I71" s="92"/>
      <c r="J71" s="94"/>
      <c r="K71" s="26"/>
      <c r="L71" s="26"/>
      <c r="M71" s="58"/>
      <c r="N71" s="26"/>
      <c r="O71" s="58"/>
      <c r="P71" s="26"/>
      <c r="Q71" s="58"/>
      <c r="R71" s="52"/>
      <c r="S71" s="53"/>
      <c r="T71" s="54"/>
    </row>
    <row r="72" spans="1:20" ht="69.75" customHeight="1">
      <c r="A72" s="48">
        <v>17</v>
      </c>
      <c r="B72" s="4" t="s">
        <v>24</v>
      </c>
      <c r="C72" s="50" t="s">
        <v>25</v>
      </c>
      <c r="D72" s="51"/>
      <c r="E72" s="8">
        <v>0.01452</v>
      </c>
      <c r="F72" s="67">
        <v>6282.9825</v>
      </c>
      <c r="G72" s="68"/>
      <c r="H72" s="67">
        <v>4847.33</v>
      </c>
      <c r="I72" s="68"/>
      <c r="J72" s="69">
        <v>3.25</v>
      </c>
      <c r="K72" s="59">
        <v>91</v>
      </c>
      <c r="L72" s="61">
        <v>3</v>
      </c>
      <c r="M72" s="62"/>
      <c r="N72" s="77">
        <v>88</v>
      </c>
      <c r="O72" s="78"/>
      <c r="P72" s="61">
        <v>0</v>
      </c>
      <c r="Q72" s="62"/>
      <c r="R72" s="67">
        <v>24.59</v>
      </c>
      <c r="S72" s="68"/>
      <c r="T72" s="18">
        <v>0.4106</v>
      </c>
    </row>
    <row r="73" spans="1:20" ht="63.75" customHeight="1">
      <c r="A73" s="49"/>
      <c r="B73" s="10" t="s">
        <v>28</v>
      </c>
      <c r="C73" s="52" t="s">
        <v>26</v>
      </c>
      <c r="D73" s="54"/>
      <c r="E73" s="1" t="s">
        <v>27</v>
      </c>
      <c r="F73" s="79">
        <v>191.8</v>
      </c>
      <c r="G73" s="80"/>
      <c r="H73" s="67">
        <v>847.84</v>
      </c>
      <c r="I73" s="68"/>
      <c r="J73" s="70"/>
      <c r="K73" s="60"/>
      <c r="L73" s="63"/>
      <c r="M73" s="64"/>
      <c r="N73" s="77">
        <v>15</v>
      </c>
      <c r="O73" s="78"/>
      <c r="P73" s="63"/>
      <c r="Q73" s="64"/>
      <c r="R73" s="67">
        <v>70.89</v>
      </c>
      <c r="S73" s="68"/>
      <c r="T73" s="9">
        <v>1.28665</v>
      </c>
    </row>
    <row r="74" spans="1:20" ht="39.75" customHeight="1">
      <c r="A74" s="48">
        <v>18</v>
      </c>
      <c r="B74" s="48" t="s">
        <v>29</v>
      </c>
      <c r="C74" s="50" t="s">
        <v>30</v>
      </c>
      <c r="D74" s="28"/>
      <c r="E74" s="12">
        <v>23.88</v>
      </c>
      <c r="F74" s="89">
        <v>10.41</v>
      </c>
      <c r="G74" s="95"/>
      <c r="H74" s="89">
        <v>10.41</v>
      </c>
      <c r="I74" s="90"/>
      <c r="J74" s="93">
        <v>0</v>
      </c>
      <c r="K74" s="29">
        <v>249</v>
      </c>
      <c r="L74" s="29">
        <v>0</v>
      </c>
      <c r="M74" s="57"/>
      <c r="N74" s="29">
        <v>249</v>
      </c>
      <c r="O74" s="57"/>
      <c r="P74" s="29">
        <v>0</v>
      </c>
      <c r="Q74" s="57"/>
      <c r="R74" s="50"/>
      <c r="S74" s="28"/>
      <c r="T74" s="51"/>
    </row>
    <row r="75" spans="1:20" ht="14.25" customHeight="1">
      <c r="A75" s="49"/>
      <c r="B75" s="49"/>
      <c r="C75" s="49"/>
      <c r="D75" s="97"/>
      <c r="E75" s="3" t="s">
        <v>31</v>
      </c>
      <c r="F75" s="91"/>
      <c r="G75" s="96"/>
      <c r="H75" s="91"/>
      <c r="I75" s="92"/>
      <c r="J75" s="94"/>
      <c r="K75" s="26"/>
      <c r="L75" s="26"/>
      <c r="M75" s="58"/>
      <c r="N75" s="26"/>
      <c r="O75" s="58"/>
      <c r="P75" s="26"/>
      <c r="Q75" s="58"/>
      <c r="R75" s="52"/>
      <c r="S75" s="53"/>
      <c r="T75" s="54"/>
    </row>
    <row r="76" spans="1:20" ht="39" customHeight="1">
      <c r="A76" s="48">
        <v>19</v>
      </c>
      <c r="B76" s="4" t="s">
        <v>33</v>
      </c>
      <c r="C76" s="50" t="s">
        <v>34</v>
      </c>
      <c r="D76" s="51"/>
      <c r="E76" s="15">
        <v>0.088</v>
      </c>
      <c r="F76" s="67">
        <v>2836.8304999999996</v>
      </c>
      <c r="G76" s="68"/>
      <c r="H76" s="67">
        <v>2143.72</v>
      </c>
      <c r="I76" s="68"/>
      <c r="J76" s="98">
        <v>12.2</v>
      </c>
      <c r="K76" s="59">
        <v>250</v>
      </c>
      <c r="L76" s="61">
        <v>13</v>
      </c>
      <c r="M76" s="62"/>
      <c r="N76" s="77">
        <v>236</v>
      </c>
      <c r="O76" s="78"/>
      <c r="P76" s="61">
        <v>1</v>
      </c>
      <c r="Q76" s="62"/>
      <c r="R76" s="67">
        <v>15.72</v>
      </c>
      <c r="S76" s="68"/>
      <c r="T76" s="8">
        <v>1.59086</v>
      </c>
    </row>
    <row r="77" spans="1:20" ht="66" customHeight="1">
      <c r="A77" s="49"/>
      <c r="B77" s="10" t="s">
        <v>28</v>
      </c>
      <c r="C77" s="52" t="s">
        <v>77</v>
      </c>
      <c r="D77" s="54"/>
      <c r="E77" s="1" t="s">
        <v>36</v>
      </c>
      <c r="F77" s="67">
        <v>126.07</v>
      </c>
      <c r="G77" s="68"/>
      <c r="H77" s="67">
        <v>177.53</v>
      </c>
      <c r="I77" s="68"/>
      <c r="J77" s="99"/>
      <c r="K77" s="60"/>
      <c r="L77" s="63"/>
      <c r="M77" s="64"/>
      <c r="N77" s="77">
        <v>20</v>
      </c>
      <c r="O77" s="78"/>
      <c r="P77" s="63"/>
      <c r="Q77" s="64"/>
      <c r="R77" s="67">
        <v>13.88</v>
      </c>
      <c r="S77" s="68"/>
      <c r="T77" s="16">
        <v>1.5268</v>
      </c>
    </row>
    <row r="78" spans="1:20" ht="13.5" customHeight="1">
      <c r="A78" s="48">
        <v>19.1</v>
      </c>
      <c r="B78" s="48" t="s">
        <v>37</v>
      </c>
      <c r="C78" s="50" t="s">
        <v>38</v>
      </c>
      <c r="D78" s="28"/>
      <c r="E78" s="12">
        <v>9.68</v>
      </c>
      <c r="F78" s="50"/>
      <c r="G78" s="28"/>
      <c r="H78" s="29">
        <v>110</v>
      </c>
      <c r="I78" s="30"/>
      <c r="J78" s="55">
        <v>55.26</v>
      </c>
      <c r="K78" s="48"/>
      <c r="L78" s="50"/>
      <c r="M78" s="28"/>
      <c r="N78" s="28"/>
      <c r="O78" s="28"/>
      <c r="P78" s="29">
        <v>535</v>
      </c>
      <c r="Q78" s="57"/>
      <c r="R78" s="50"/>
      <c r="S78" s="28"/>
      <c r="T78" s="51"/>
    </row>
    <row r="79" spans="1:20" ht="24.75" customHeight="1">
      <c r="A79" s="49"/>
      <c r="B79" s="49"/>
      <c r="C79" s="52"/>
      <c r="D79" s="53"/>
      <c r="E79" s="3" t="s">
        <v>39</v>
      </c>
      <c r="F79" s="52"/>
      <c r="G79" s="53"/>
      <c r="H79" s="26"/>
      <c r="I79" s="47"/>
      <c r="J79" s="56"/>
      <c r="K79" s="49"/>
      <c r="L79" s="52"/>
      <c r="M79" s="53"/>
      <c r="N79" s="53"/>
      <c r="O79" s="53"/>
      <c r="P79" s="26"/>
      <c r="Q79" s="58"/>
      <c r="R79" s="52"/>
      <c r="S79" s="53"/>
      <c r="T79" s="54"/>
    </row>
    <row r="80" spans="1:20" ht="122.25" customHeight="1">
      <c r="A80" s="48">
        <v>20</v>
      </c>
      <c r="B80" s="4" t="s">
        <v>40</v>
      </c>
      <c r="C80" s="50" t="s">
        <v>41</v>
      </c>
      <c r="D80" s="51"/>
      <c r="E80" s="15">
        <v>0.346</v>
      </c>
      <c r="F80" s="67">
        <v>27548.4415</v>
      </c>
      <c r="G80" s="68"/>
      <c r="H80" s="67">
        <v>4365.59</v>
      </c>
      <c r="I80" s="68"/>
      <c r="J80" s="98">
        <v>21744.2</v>
      </c>
      <c r="K80" s="59">
        <v>9532</v>
      </c>
      <c r="L80" s="61">
        <v>120</v>
      </c>
      <c r="M80" s="62"/>
      <c r="N80" s="77">
        <v>1888</v>
      </c>
      <c r="O80" s="78"/>
      <c r="P80" s="61">
        <v>7523</v>
      </c>
      <c r="Q80" s="62"/>
      <c r="R80" s="67">
        <v>36.96</v>
      </c>
      <c r="S80" s="68"/>
      <c r="T80" s="8">
        <v>14.70638</v>
      </c>
    </row>
    <row r="81" spans="1:20" ht="63.75" customHeight="1">
      <c r="A81" s="49"/>
      <c r="B81" s="10" t="s">
        <v>28</v>
      </c>
      <c r="C81" s="52" t="s">
        <v>42</v>
      </c>
      <c r="D81" s="54"/>
      <c r="E81" s="1" t="s">
        <v>43</v>
      </c>
      <c r="F81" s="67">
        <v>301.96</v>
      </c>
      <c r="G81" s="68"/>
      <c r="H81" s="67">
        <v>550.38</v>
      </c>
      <c r="I81" s="68"/>
      <c r="J81" s="99"/>
      <c r="K81" s="60"/>
      <c r="L81" s="63"/>
      <c r="M81" s="64"/>
      <c r="N81" s="77">
        <v>238</v>
      </c>
      <c r="O81" s="78"/>
      <c r="P81" s="63"/>
      <c r="Q81" s="64"/>
      <c r="R81" s="67">
        <v>41.95</v>
      </c>
      <c r="S81" s="68"/>
      <c r="T81" s="9">
        <v>18.14338</v>
      </c>
    </row>
    <row r="82" spans="1:20" ht="69" customHeight="1">
      <c r="A82" s="48">
        <v>21</v>
      </c>
      <c r="B82" s="4" t="s">
        <v>46</v>
      </c>
      <c r="C82" s="50" t="s">
        <v>47</v>
      </c>
      <c r="D82" s="51"/>
      <c r="E82" s="5">
        <v>1.73</v>
      </c>
      <c r="F82" s="67">
        <v>1595.8125</v>
      </c>
      <c r="G82" s="68"/>
      <c r="H82" s="67">
        <v>238.41</v>
      </c>
      <c r="I82" s="68"/>
      <c r="J82" s="98">
        <v>1297.8</v>
      </c>
      <c r="K82" s="59">
        <v>2761</v>
      </c>
      <c r="L82" s="61">
        <v>0</v>
      </c>
      <c r="M82" s="62"/>
      <c r="N82" s="77">
        <v>516</v>
      </c>
      <c r="O82" s="78"/>
      <c r="P82" s="61">
        <v>2245</v>
      </c>
      <c r="Q82" s="62"/>
      <c r="R82" s="77">
        <v>0</v>
      </c>
      <c r="S82" s="78"/>
      <c r="T82" s="17">
        <v>0</v>
      </c>
    </row>
    <row r="83" spans="1:20" ht="63.75" customHeight="1">
      <c r="A83" s="49"/>
      <c r="B83" s="10" t="s">
        <v>28</v>
      </c>
      <c r="C83" s="52" t="s">
        <v>78</v>
      </c>
      <c r="D83" s="54"/>
      <c r="E83" s="1" t="s">
        <v>43</v>
      </c>
      <c r="F83" s="77">
        <v>0</v>
      </c>
      <c r="G83" s="78"/>
      <c r="H83" s="67">
        <v>30.15</v>
      </c>
      <c r="I83" s="68"/>
      <c r="J83" s="99"/>
      <c r="K83" s="60"/>
      <c r="L83" s="63"/>
      <c r="M83" s="64"/>
      <c r="N83" s="77">
        <v>65</v>
      </c>
      <c r="O83" s="78"/>
      <c r="P83" s="63"/>
      <c r="Q83" s="64"/>
      <c r="R83" s="67">
        <v>2.51</v>
      </c>
      <c r="S83" s="68"/>
      <c r="T83" s="9">
        <v>5.42788</v>
      </c>
    </row>
    <row r="84" spans="1:20" ht="38.25" customHeight="1">
      <c r="A84" s="48">
        <v>22</v>
      </c>
      <c r="B84" s="48" t="s">
        <v>44</v>
      </c>
      <c r="C84" s="50" t="s">
        <v>45</v>
      </c>
      <c r="D84" s="28"/>
      <c r="E84" s="19">
        <v>138.576</v>
      </c>
      <c r="F84" s="89">
        <v>31.47</v>
      </c>
      <c r="G84" s="95"/>
      <c r="H84" s="89">
        <v>31.47</v>
      </c>
      <c r="I84" s="90"/>
      <c r="J84" s="93">
        <v>0</v>
      </c>
      <c r="K84" s="29">
        <v>4361</v>
      </c>
      <c r="L84" s="29">
        <v>0</v>
      </c>
      <c r="M84" s="57"/>
      <c r="N84" s="29">
        <v>4361</v>
      </c>
      <c r="O84" s="57"/>
      <c r="P84" s="29">
        <v>0</v>
      </c>
      <c r="Q84" s="57"/>
      <c r="R84" s="50"/>
      <c r="S84" s="28"/>
      <c r="T84" s="51"/>
    </row>
    <row r="85" spans="1:20" ht="14.25" customHeight="1">
      <c r="A85" s="49"/>
      <c r="B85" s="49"/>
      <c r="C85" s="49"/>
      <c r="D85" s="97"/>
      <c r="E85" s="3" t="s">
        <v>31</v>
      </c>
      <c r="F85" s="91"/>
      <c r="G85" s="96"/>
      <c r="H85" s="91"/>
      <c r="I85" s="92"/>
      <c r="J85" s="94"/>
      <c r="K85" s="26"/>
      <c r="L85" s="26"/>
      <c r="M85" s="58"/>
      <c r="N85" s="26"/>
      <c r="O85" s="58"/>
      <c r="P85" s="26"/>
      <c r="Q85" s="58"/>
      <c r="R85" s="52"/>
      <c r="S85" s="53"/>
      <c r="T85" s="54"/>
    </row>
    <row r="86" spans="1:20" ht="91.5" customHeight="1">
      <c r="A86" s="48">
        <v>23</v>
      </c>
      <c r="B86" s="4" t="s">
        <v>53</v>
      </c>
      <c r="C86" s="50" t="s">
        <v>54</v>
      </c>
      <c r="D86" s="51"/>
      <c r="E86" s="15">
        <v>0.346</v>
      </c>
      <c r="F86" s="67">
        <v>55384.2225</v>
      </c>
      <c r="G86" s="68"/>
      <c r="H86" s="67">
        <v>2386.22</v>
      </c>
      <c r="I86" s="68"/>
      <c r="J86" s="69">
        <v>51977.73</v>
      </c>
      <c r="K86" s="59">
        <v>19163</v>
      </c>
      <c r="L86" s="61">
        <v>147</v>
      </c>
      <c r="M86" s="62"/>
      <c r="N86" s="77">
        <v>1032</v>
      </c>
      <c r="O86" s="78"/>
      <c r="P86" s="61">
        <v>17984</v>
      </c>
      <c r="Q86" s="62"/>
      <c r="R86" s="79">
        <v>38.3</v>
      </c>
      <c r="S86" s="80"/>
      <c r="T86" s="8">
        <v>15.23957</v>
      </c>
    </row>
    <row r="87" spans="1:20" ht="63.75" customHeight="1">
      <c r="A87" s="49"/>
      <c r="B87" s="10" t="s">
        <v>28</v>
      </c>
      <c r="C87" s="52" t="s">
        <v>55</v>
      </c>
      <c r="D87" s="54"/>
      <c r="E87" s="1" t="s">
        <v>56</v>
      </c>
      <c r="F87" s="67">
        <v>368.45</v>
      </c>
      <c r="G87" s="68"/>
      <c r="H87" s="67">
        <v>262.54</v>
      </c>
      <c r="I87" s="68"/>
      <c r="J87" s="70"/>
      <c r="K87" s="60"/>
      <c r="L87" s="63"/>
      <c r="M87" s="64"/>
      <c r="N87" s="77">
        <v>114</v>
      </c>
      <c r="O87" s="78"/>
      <c r="P87" s="63"/>
      <c r="Q87" s="64"/>
      <c r="R87" s="67">
        <v>19.08</v>
      </c>
      <c r="S87" s="68"/>
      <c r="T87" s="16">
        <v>8.2521</v>
      </c>
    </row>
    <row r="88" spans="1:20" ht="13.5" customHeight="1">
      <c r="A88" s="48">
        <v>23.1</v>
      </c>
      <c r="B88" s="48" t="s">
        <v>57</v>
      </c>
      <c r="C88" s="50" t="s">
        <v>58</v>
      </c>
      <c r="D88" s="28"/>
      <c r="E88" s="12">
        <v>-33.42</v>
      </c>
      <c r="F88" s="50"/>
      <c r="G88" s="28"/>
      <c r="H88" s="85"/>
      <c r="I88" s="86"/>
      <c r="J88" s="75">
        <v>535.5</v>
      </c>
      <c r="K88" s="48"/>
      <c r="L88" s="50"/>
      <c r="M88" s="28"/>
      <c r="N88" s="28"/>
      <c r="O88" s="28"/>
      <c r="P88" s="29">
        <v>-17896</v>
      </c>
      <c r="Q88" s="57"/>
      <c r="R88" s="50"/>
      <c r="S88" s="28"/>
      <c r="T88" s="51"/>
    </row>
    <row r="89" spans="1:20" ht="79.5" customHeight="1">
      <c r="A89" s="49"/>
      <c r="B89" s="49"/>
      <c r="C89" s="52"/>
      <c r="D89" s="53"/>
      <c r="E89" s="3" t="s">
        <v>59</v>
      </c>
      <c r="F89" s="52"/>
      <c r="G89" s="53"/>
      <c r="H89" s="87"/>
      <c r="I89" s="88"/>
      <c r="J89" s="76"/>
      <c r="K89" s="49"/>
      <c r="L89" s="52"/>
      <c r="M89" s="53"/>
      <c r="N89" s="53"/>
      <c r="O89" s="53"/>
      <c r="P89" s="26"/>
      <c r="Q89" s="58"/>
      <c r="R89" s="52"/>
      <c r="S89" s="53"/>
      <c r="T89" s="54"/>
    </row>
    <row r="90" spans="1:20" ht="13.5" customHeight="1">
      <c r="A90" s="48">
        <v>23.2</v>
      </c>
      <c r="B90" s="48" t="s">
        <v>60</v>
      </c>
      <c r="C90" s="50" t="s">
        <v>61</v>
      </c>
      <c r="D90" s="28"/>
      <c r="E90" s="19">
        <v>33.41999987</v>
      </c>
      <c r="F90" s="50"/>
      <c r="G90" s="28"/>
      <c r="H90" s="81"/>
      <c r="I90" s="82"/>
      <c r="J90" s="75">
        <v>512.4</v>
      </c>
      <c r="K90" s="48"/>
      <c r="L90" s="50"/>
      <c r="M90" s="28"/>
      <c r="N90" s="28"/>
      <c r="O90" s="28"/>
      <c r="P90" s="29">
        <v>17124</v>
      </c>
      <c r="Q90" s="57"/>
      <c r="R90" s="50"/>
      <c r="S90" s="28"/>
      <c r="T90" s="51"/>
    </row>
    <row r="91" spans="1:20" ht="78" customHeight="1">
      <c r="A91" s="49"/>
      <c r="B91" s="49"/>
      <c r="C91" s="52"/>
      <c r="D91" s="53"/>
      <c r="E91" s="3" t="s">
        <v>59</v>
      </c>
      <c r="F91" s="52"/>
      <c r="G91" s="53"/>
      <c r="H91" s="83"/>
      <c r="I91" s="84"/>
      <c r="J91" s="76"/>
      <c r="K91" s="49"/>
      <c r="L91" s="52"/>
      <c r="M91" s="53"/>
      <c r="N91" s="53"/>
      <c r="O91" s="53"/>
      <c r="P91" s="26"/>
      <c r="Q91" s="58"/>
      <c r="R91" s="52"/>
      <c r="S91" s="53"/>
      <c r="T91" s="54"/>
    </row>
    <row r="92" spans="1:20" ht="68.25" customHeight="1">
      <c r="A92" s="48">
        <v>24</v>
      </c>
      <c r="B92" s="4" t="s">
        <v>62</v>
      </c>
      <c r="C92" s="50" t="s">
        <v>79</v>
      </c>
      <c r="D92" s="51"/>
      <c r="E92" s="15">
        <v>1.384</v>
      </c>
      <c r="F92" s="67">
        <v>6486.7955</v>
      </c>
      <c r="G92" s="68"/>
      <c r="H92" s="79">
        <v>3.1</v>
      </c>
      <c r="I92" s="80"/>
      <c r="J92" s="69">
        <v>6481.92</v>
      </c>
      <c r="K92" s="59">
        <v>8978</v>
      </c>
      <c r="L92" s="61">
        <v>1</v>
      </c>
      <c r="M92" s="62"/>
      <c r="N92" s="77">
        <v>5</v>
      </c>
      <c r="O92" s="78"/>
      <c r="P92" s="61">
        <v>8971</v>
      </c>
      <c r="Q92" s="62"/>
      <c r="R92" s="67">
        <v>0.09</v>
      </c>
      <c r="S92" s="68"/>
      <c r="T92" s="8">
        <v>0.14324</v>
      </c>
    </row>
    <row r="93" spans="1:20" ht="52.5" customHeight="1">
      <c r="A93" s="49"/>
      <c r="B93" s="10" t="s">
        <v>28</v>
      </c>
      <c r="C93" s="52" t="s">
        <v>80</v>
      </c>
      <c r="D93" s="54"/>
      <c r="E93" s="1" t="s">
        <v>56</v>
      </c>
      <c r="F93" s="67">
        <v>0.87</v>
      </c>
      <c r="G93" s="68"/>
      <c r="H93" s="77">
        <v>0</v>
      </c>
      <c r="I93" s="78"/>
      <c r="J93" s="70"/>
      <c r="K93" s="60"/>
      <c r="L93" s="63"/>
      <c r="M93" s="64"/>
      <c r="N93" s="77">
        <v>0</v>
      </c>
      <c r="O93" s="78"/>
      <c r="P93" s="63"/>
      <c r="Q93" s="64"/>
      <c r="R93" s="77">
        <v>0</v>
      </c>
      <c r="S93" s="78"/>
      <c r="T93" s="7">
        <v>0</v>
      </c>
    </row>
    <row r="94" spans="1:20" ht="13.5" customHeight="1">
      <c r="A94" s="48">
        <v>24.1</v>
      </c>
      <c r="B94" s="48" t="s">
        <v>57</v>
      </c>
      <c r="C94" s="50" t="s">
        <v>58</v>
      </c>
      <c r="D94" s="28"/>
      <c r="E94" s="12">
        <v>-16.75</v>
      </c>
      <c r="F94" s="50"/>
      <c r="G94" s="28"/>
      <c r="H94" s="85"/>
      <c r="I94" s="86"/>
      <c r="J94" s="75">
        <v>535.5</v>
      </c>
      <c r="K94" s="48"/>
      <c r="L94" s="50"/>
      <c r="M94" s="28"/>
      <c r="N94" s="28"/>
      <c r="O94" s="28"/>
      <c r="P94" s="29">
        <v>-8970</v>
      </c>
      <c r="Q94" s="57"/>
      <c r="R94" s="50"/>
      <c r="S94" s="28"/>
      <c r="T94" s="51"/>
    </row>
    <row r="95" spans="1:20" ht="76.5" customHeight="1">
      <c r="A95" s="49"/>
      <c r="B95" s="49"/>
      <c r="C95" s="52"/>
      <c r="D95" s="53"/>
      <c r="E95" s="3" t="s">
        <v>59</v>
      </c>
      <c r="F95" s="52"/>
      <c r="G95" s="53"/>
      <c r="H95" s="87"/>
      <c r="I95" s="88"/>
      <c r="J95" s="76"/>
      <c r="K95" s="49"/>
      <c r="L95" s="52"/>
      <c r="M95" s="53"/>
      <c r="N95" s="53"/>
      <c r="O95" s="53"/>
      <c r="P95" s="26"/>
      <c r="Q95" s="58"/>
      <c r="R95" s="52"/>
      <c r="S95" s="53"/>
      <c r="T95" s="54"/>
    </row>
    <row r="96" spans="1:20" ht="13.5" customHeight="1">
      <c r="A96" s="48">
        <v>24.2</v>
      </c>
      <c r="B96" s="48" t="s">
        <v>60</v>
      </c>
      <c r="C96" s="50" t="s">
        <v>61</v>
      </c>
      <c r="D96" s="28"/>
      <c r="E96" s="19">
        <v>16.749999784</v>
      </c>
      <c r="F96" s="50"/>
      <c r="G96" s="28"/>
      <c r="H96" s="81"/>
      <c r="I96" s="82"/>
      <c r="J96" s="75">
        <v>512.4</v>
      </c>
      <c r="K96" s="48"/>
      <c r="L96" s="50"/>
      <c r="M96" s="28"/>
      <c r="N96" s="28"/>
      <c r="O96" s="28"/>
      <c r="P96" s="29">
        <v>8583</v>
      </c>
      <c r="Q96" s="57"/>
      <c r="R96" s="50"/>
      <c r="S96" s="28"/>
      <c r="T96" s="51"/>
    </row>
    <row r="97" spans="1:20" ht="78" customHeight="1">
      <c r="A97" s="49"/>
      <c r="B97" s="49"/>
      <c r="C97" s="52"/>
      <c r="D97" s="53"/>
      <c r="E97" s="3" t="s">
        <v>59</v>
      </c>
      <c r="F97" s="52"/>
      <c r="G97" s="53"/>
      <c r="H97" s="83"/>
      <c r="I97" s="84"/>
      <c r="J97" s="76"/>
      <c r="K97" s="49"/>
      <c r="L97" s="52"/>
      <c r="M97" s="53"/>
      <c r="N97" s="53"/>
      <c r="O97" s="53"/>
      <c r="P97" s="26"/>
      <c r="Q97" s="58"/>
      <c r="R97" s="52"/>
      <c r="S97" s="53"/>
      <c r="T97" s="54"/>
    </row>
    <row r="98" spans="1:20" ht="93" customHeight="1">
      <c r="A98" s="48">
        <v>25</v>
      </c>
      <c r="B98" s="4" t="s">
        <v>53</v>
      </c>
      <c r="C98" s="50" t="s">
        <v>54</v>
      </c>
      <c r="D98" s="51"/>
      <c r="E98" s="15">
        <v>0.481</v>
      </c>
      <c r="F98" s="67">
        <v>55384.2225</v>
      </c>
      <c r="G98" s="68"/>
      <c r="H98" s="67">
        <v>2386.22</v>
      </c>
      <c r="I98" s="68"/>
      <c r="J98" s="69">
        <v>51977.73</v>
      </c>
      <c r="K98" s="59">
        <v>26640</v>
      </c>
      <c r="L98" s="61">
        <v>204</v>
      </c>
      <c r="M98" s="62"/>
      <c r="N98" s="77">
        <v>1435</v>
      </c>
      <c r="O98" s="78"/>
      <c r="P98" s="61">
        <v>25001</v>
      </c>
      <c r="Q98" s="62"/>
      <c r="R98" s="79">
        <v>38.3</v>
      </c>
      <c r="S98" s="80"/>
      <c r="T98" s="8">
        <v>21.18565</v>
      </c>
    </row>
    <row r="99" spans="1:20" ht="63.75" customHeight="1">
      <c r="A99" s="49"/>
      <c r="B99" s="10" t="s">
        <v>28</v>
      </c>
      <c r="C99" s="52" t="s">
        <v>55</v>
      </c>
      <c r="D99" s="54"/>
      <c r="E99" s="1" t="s">
        <v>56</v>
      </c>
      <c r="F99" s="67">
        <v>368.45</v>
      </c>
      <c r="G99" s="68"/>
      <c r="H99" s="67">
        <v>262.54</v>
      </c>
      <c r="I99" s="68"/>
      <c r="J99" s="70"/>
      <c r="K99" s="60"/>
      <c r="L99" s="63"/>
      <c r="M99" s="64"/>
      <c r="N99" s="77">
        <v>158</v>
      </c>
      <c r="O99" s="78"/>
      <c r="P99" s="63"/>
      <c r="Q99" s="64"/>
      <c r="R99" s="67">
        <v>19.08</v>
      </c>
      <c r="S99" s="68"/>
      <c r="T99" s="9">
        <v>11.47185</v>
      </c>
    </row>
    <row r="100" spans="1:20" ht="13.5" customHeight="1">
      <c r="A100" s="48">
        <v>25.1</v>
      </c>
      <c r="B100" s="48" t="s">
        <v>57</v>
      </c>
      <c r="C100" s="50" t="s">
        <v>58</v>
      </c>
      <c r="D100" s="28"/>
      <c r="E100" s="12">
        <v>-46.46</v>
      </c>
      <c r="F100" s="50"/>
      <c r="G100" s="28"/>
      <c r="H100" s="85"/>
      <c r="I100" s="86"/>
      <c r="J100" s="75">
        <v>535.5</v>
      </c>
      <c r="K100" s="48"/>
      <c r="L100" s="50"/>
      <c r="M100" s="28"/>
      <c r="N100" s="28"/>
      <c r="O100" s="28"/>
      <c r="P100" s="29">
        <v>-24879</v>
      </c>
      <c r="Q100" s="57"/>
      <c r="R100" s="50"/>
      <c r="S100" s="28"/>
      <c r="T100" s="51"/>
    </row>
    <row r="101" spans="1:20" ht="77.25" customHeight="1">
      <c r="A101" s="49"/>
      <c r="B101" s="49"/>
      <c r="C101" s="52"/>
      <c r="D101" s="53"/>
      <c r="E101" s="3" t="s">
        <v>59</v>
      </c>
      <c r="F101" s="52"/>
      <c r="G101" s="53"/>
      <c r="H101" s="87"/>
      <c r="I101" s="88"/>
      <c r="J101" s="76"/>
      <c r="K101" s="49"/>
      <c r="L101" s="52"/>
      <c r="M101" s="53"/>
      <c r="N101" s="53"/>
      <c r="O101" s="53"/>
      <c r="P101" s="26"/>
      <c r="Q101" s="58"/>
      <c r="R101" s="52"/>
      <c r="S101" s="53"/>
      <c r="T101" s="54"/>
    </row>
    <row r="102" spans="1:20" ht="13.5" customHeight="1">
      <c r="A102" s="48">
        <v>25.2</v>
      </c>
      <c r="B102" s="48" t="s">
        <v>60</v>
      </c>
      <c r="C102" s="50" t="s">
        <v>61</v>
      </c>
      <c r="D102" s="28"/>
      <c r="E102" s="12">
        <v>46.46000019699999</v>
      </c>
      <c r="F102" s="50"/>
      <c r="G102" s="28"/>
      <c r="H102" s="81"/>
      <c r="I102" s="82"/>
      <c r="J102" s="75">
        <v>512.4</v>
      </c>
      <c r="K102" s="48"/>
      <c r="L102" s="50"/>
      <c r="M102" s="28"/>
      <c r="N102" s="28"/>
      <c r="O102" s="28"/>
      <c r="P102" s="29">
        <v>23806</v>
      </c>
      <c r="Q102" s="57"/>
      <c r="R102" s="50"/>
      <c r="S102" s="28"/>
      <c r="T102" s="51"/>
    </row>
    <row r="103" spans="1:20" ht="82.5" customHeight="1">
      <c r="A103" s="49"/>
      <c r="B103" s="49"/>
      <c r="C103" s="52"/>
      <c r="D103" s="53"/>
      <c r="E103" s="3" t="s">
        <v>59</v>
      </c>
      <c r="F103" s="52"/>
      <c r="G103" s="53"/>
      <c r="H103" s="83"/>
      <c r="I103" s="84"/>
      <c r="J103" s="76"/>
      <c r="K103" s="49"/>
      <c r="L103" s="52"/>
      <c r="M103" s="53"/>
      <c r="N103" s="53"/>
      <c r="O103" s="53"/>
      <c r="P103" s="26"/>
      <c r="Q103" s="58"/>
      <c r="R103" s="52"/>
      <c r="S103" s="53"/>
      <c r="T103" s="54"/>
    </row>
    <row r="104" spans="1:20" ht="68.25" customHeight="1">
      <c r="A104" s="48">
        <v>26</v>
      </c>
      <c r="B104" s="4" t="s">
        <v>62</v>
      </c>
      <c r="C104" s="50" t="s">
        <v>70</v>
      </c>
      <c r="D104" s="51"/>
      <c r="E104" s="15">
        <v>0.962</v>
      </c>
      <c r="F104" s="67">
        <v>6486.7955</v>
      </c>
      <c r="G104" s="68"/>
      <c r="H104" s="79">
        <v>3.1</v>
      </c>
      <c r="I104" s="80"/>
      <c r="J104" s="69">
        <v>6481.92</v>
      </c>
      <c r="K104" s="59">
        <v>6240</v>
      </c>
      <c r="L104" s="61">
        <v>1</v>
      </c>
      <c r="M104" s="62"/>
      <c r="N104" s="77">
        <v>4</v>
      </c>
      <c r="O104" s="78"/>
      <c r="P104" s="61">
        <v>6236</v>
      </c>
      <c r="Q104" s="62"/>
      <c r="R104" s="67">
        <v>0.09</v>
      </c>
      <c r="S104" s="68"/>
      <c r="T104" s="8">
        <v>0.09957</v>
      </c>
    </row>
    <row r="105" spans="1:20" ht="50.25" customHeight="1">
      <c r="A105" s="49"/>
      <c r="B105" s="10" t="s">
        <v>28</v>
      </c>
      <c r="C105" s="52" t="s">
        <v>81</v>
      </c>
      <c r="D105" s="54"/>
      <c r="E105" s="1" t="s">
        <v>56</v>
      </c>
      <c r="F105" s="67">
        <v>0.87</v>
      </c>
      <c r="G105" s="68"/>
      <c r="H105" s="77">
        <v>0</v>
      </c>
      <c r="I105" s="78"/>
      <c r="J105" s="70"/>
      <c r="K105" s="60"/>
      <c r="L105" s="63"/>
      <c r="M105" s="64"/>
      <c r="N105" s="77">
        <v>0</v>
      </c>
      <c r="O105" s="78"/>
      <c r="P105" s="63"/>
      <c r="Q105" s="64"/>
      <c r="R105" s="77">
        <v>0</v>
      </c>
      <c r="S105" s="78"/>
      <c r="T105" s="7">
        <v>0</v>
      </c>
    </row>
    <row r="106" spans="1:20" ht="24.75" customHeight="1">
      <c r="A106" s="48">
        <v>26.1</v>
      </c>
      <c r="B106" s="48" t="s">
        <v>57</v>
      </c>
      <c r="C106" s="50" t="s">
        <v>58</v>
      </c>
      <c r="D106" s="28"/>
      <c r="E106" s="20">
        <v>-11.6402</v>
      </c>
      <c r="F106" s="50"/>
      <c r="G106" s="28"/>
      <c r="H106" s="71">
        <v>-12.1</v>
      </c>
      <c r="I106" s="72"/>
      <c r="J106" s="75">
        <v>535.5</v>
      </c>
      <c r="K106" s="48"/>
      <c r="L106" s="50"/>
      <c r="M106" s="28"/>
      <c r="N106" s="28"/>
      <c r="O106" s="28"/>
      <c r="P106" s="29">
        <v>-6233</v>
      </c>
      <c r="Q106" s="57"/>
      <c r="R106" s="50"/>
      <c r="S106" s="28"/>
      <c r="T106" s="51"/>
    </row>
    <row r="107" spans="1:20" ht="64.5" customHeight="1">
      <c r="A107" s="49"/>
      <c r="B107" s="49"/>
      <c r="C107" s="52"/>
      <c r="D107" s="53"/>
      <c r="E107" s="3" t="s">
        <v>59</v>
      </c>
      <c r="F107" s="52"/>
      <c r="G107" s="53"/>
      <c r="H107" s="73"/>
      <c r="I107" s="74"/>
      <c r="J107" s="76"/>
      <c r="K107" s="49"/>
      <c r="L107" s="52"/>
      <c r="M107" s="53"/>
      <c r="N107" s="53"/>
      <c r="O107" s="53"/>
      <c r="P107" s="26"/>
      <c r="Q107" s="58"/>
      <c r="R107" s="52"/>
      <c r="S107" s="53"/>
      <c r="T107" s="54"/>
    </row>
    <row r="108" spans="1:20" ht="24.75" customHeight="1">
      <c r="A108" s="48">
        <v>26.2</v>
      </c>
      <c r="B108" s="48" t="s">
        <v>60</v>
      </c>
      <c r="C108" s="50" t="s">
        <v>61</v>
      </c>
      <c r="D108" s="28"/>
      <c r="E108" s="20">
        <v>11.6402</v>
      </c>
      <c r="F108" s="50"/>
      <c r="G108" s="28"/>
      <c r="H108" s="71">
        <v>12.1</v>
      </c>
      <c r="I108" s="72"/>
      <c r="J108" s="75">
        <v>512.4</v>
      </c>
      <c r="K108" s="48"/>
      <c r="L108" s="50"/>
      <c r="M108" s="28"/>
      <c r="N108" s="28"/>
      <c r="O108" s="28"/>
      <c r="P108" s="29">
        <v>5964</v>
      </c>
      <c r="Q108" s="57"/>
      <c r="R108" s="50"/>
      <c r="S108" s="28"/>
      <c r="T108" s="51"/>
    </row>
    <row r="109" spans="1:20" ht="69" customHeight="1">
      <c r="A109" s="49"/>
      <c r="B109" s="49"/>
      <c r="C109" s="52"/>
      <c r="D109" s="53"/>
      <c r="E109" s="3" t="s">
        <v>59</v>
      </c>
      <c r="F109" s="52"/>
      <c r="G109" s="53"/>
      <c r="H109" s="73"/>
      <c r="I109" s="74"/>
      <c r="J109" s="76"/>
      <c r="K109" s="49"/>
      <c r="L109" s="52"/>
      <c r="M109" s="53"/>
      <c r="N109" s="53"/>
      <c r="O109" s="53"/>
      <c r="P109" s="26"/>
      <c r="Q109" s="58"/>
      <c r="R109" s="52"/>
      <c r="S109" s="53"/>
      <c r="T109" s="54"/>
    </row>
    <row r="110" spans="1:20" ht="13.5" customHeight="1">
      <c r="A110" s="28" t="s">
        <v>82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 ht="42" customHeight="1">
      <c r="A111" s="48">
        <v>27</v>
      </c>
      <c r="B111" s="4" t="s">
        <v>83</v>
      </c>
      <c r="C111" s="50" t="s">
        <v>84</v>
      </c>
      <c r="D111" s="51"/>
      <c r="E111" s="21">
        <v>0.2</v>
      </c>
      <c r="F111" s="65">
        <v>4529.786</v>
      </c>
      <c r="G111" s="66"/>
      <c r="H111" s="67">
        <v>79.64</v>
      </c>
      <c r="I111" s="68"/>
      <c r="J111" s="69">
        <v>3690.05</v>
      </c>
      <c r="K111" s="59">
        <v>906</v>
      </c>
      <c r="L111" s="61">
        <v>148</v>
      </c>
      <c r="M111" s="62"/>
      <c r="N111" s="77">
        <v>20</v>
      </c>
      <c r="O111" s="78"/>
      <c r="P111" s="61">
        <v>738</v>
      </c>
      <c r="Q111" s="62"/>
      <c r="R111" s="67">
        <v>76.08</v>
      </c>
      <c r="S111" s="68"/>
      <c r="T111" s="18">
        <v>17.4984</v>
      </c>
    </row>
    <row r="112" spans="1:20" ht="63.75" customHeight="1">
      <c r="A112" s="49"/>
      <c r="B112" s="10" t="s">
        <v>28</v>
      </c>
      <c r="C112" s="52" t="s">
        <v>85</v>
      </c>
      <c r="D112" s="54"/>
      <c r="E112" s="1" t="s">
        <v>86</v>
      </c>
      <c r="F112" s="67">
        <v>643.64</v>
      </c>
      <c r="G112" s="68"/>
      <c r="H112" s="67">
        <v>9.18</v>
      </c>
      <c r="I112" s="68"/>
      <c r="J112" s="70"/>
      <c r="K112" s="60"/>
      <c r="L112" s="63"/>
      <c r="M112" s="64"/>
      <c r="N112" s="77">
        <v>2</v>
      </c>
      <c r="O112" s="78"/>
      <c r="P112" s="63"/>
      <c r="Q112" s="64"/>
      <c r="R112" s="67">
        <v>0.68</v>
      </c>
      <c r="S112" s="68"/>
      <c r="T112" s="22">
        <v>0.17</v>
      </c>
    </row>
    <row r="113" spans="1:20" ht="13.5" customHeight="1">
      <c r="A113" s="48">
        <v>27.1</v>
      </c>
      <c r="B113" s="48" t="s">
        <v>87</v>
      </c>
      <c r="C113" s="50" t="s">
        <v>88</v>
      </c>
      <c r="D113" s="28"/>
      <c r="E113" s="13">
        <v>17</v>
      </c>
      <c r="F113" s="50"/>
      <c r="G113" s="28"/>
      <c r="H113" s="29">
        <v>85</v>
      </c>
      <c r="I113" s="30"/>
      <c r="J113" s="55">
        <v>63.12</v>
      </c>
      <c r="K113" s="48"/>
      <c r="L113" s="50"/>
      <c r="M113" s="28"/>
      <c r="N113" s="28"/>
      <c r="O113" s="28"/>
      <c r="P113" s="29">
        <v>1073</v>
      </c>
      <c r="Q113" s="57"/>
      <c r="R113" s="50"/>
      <c r="S113" s="28"/>
      <c r="T113" s="51"/>
    </row>
    <row r="114" spans="1:20" ht="38.25" customHeight="1">
      <c r="A114" s="49"/>
      <c r="B114" s="49"/>
      <c r="C114" s="52"/>
      <c r="D114" s="53"/>
      <c r="E114" s="3" t="s">
        <v>89</v>
      </c>
      <c r="F114" s="52"/>
      <c r="G114" s="53"/>
      <c r="H114" s="26"/>
      <c r="I114" s="47"/>
      <c r="J114" s="56"/>
      <c r="K114" s="49"/>
      <c r="L114" s="52"/>
      <c r="M114" s="53"/>
      <c r="N114" s="53"/>
      <c r="O114" s="53"/>
      <c r="P114" s="26"/>
      <c r="Q114" s="58"/>
      <c r="R114" s="52"/>
      <c r="S114" s="53"/>
      <c r="T114" s="54"/>
    </row>
    <row r="115" spans="1:20" ht="13.5" customHeight="1">
      <c r="A115" s="48">
        <v>27.2</v>
      </c>
      <c r="B115" s="48" t="s">
        <v>90</v>
      </c>
      <c r="C115" s="50" t="s">
        <v>91</v>
      </c>
      <c r="D115" s="28"/>
      <c r="E115" s="13">
        <v>3</v>
      </c>
      <c r="F115" s="50"/>
      <c r="G115" s="28"/>
      <c r="H115" s="29">
        <v>15</v>
      </c>
      <c r="I115" s="30"/>
      <c r="J115" s="55">
        <v>22.36</v>
      </c>
      <c r="K115" s="48"/>
      <c r="L115" s="50"/>
      <c r="M115" s="28"/>
      <c r="N115" s="28"/>
      <c r="O115" s="28"/>
      <c r="P115" s="29">
        <v>67</v>
      </c>
      <c r="Q115" s="57"/>
      <c r="R115" s="50"/>
      <c r="S115" s="28"/>
      <c r="T115" s="51"/>
    </row>
    <row r="116" spans="1:20" ht="38.25" customHeight="1">
      <c r="A116" s="49"/>
      <c r="B116" s="49"/>
      <c r="C116" s="52"/>
      <c r="D116" s="53"/>
      <c r="E116" s="3" t="s">
        <v>92</v>
      </c>
      <c r="F116" s="52"/>
      <c r="G116" s="53"/>
      <c r="H116" s="26"/>
      <c r="I116" s="47"/>
      <c r="J116" s="56"/>
      <c r="K116" s="49"/>
      <c r="L116" s="52"/>
      <c r="M116" s="53"/>
      <c r="N116" s="53"/>
      <c r="O116" s="53"/>
      <c r="P116" s="26"/>
      <c r="Q116" s="58"/>
      <c r="R116" s="52"/>
      <c r="S116" s="53"/>
      <c r="T116" s="54"/>
    </row>
    <row r="117" spans="1:20" ht="13.5" customHeight="1">
      <c r="A117" s="28" t="s">
        <v>93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7">
        <v>390396</v>
      </c>
      <c r="L117" s="27">
        <v>3519</v>
      </c>
      <c r="M117" s="27"/>
      <c r="N117" s="27">
        <v>86519</v>
      </c>
      <c r="O117" s="27"/>
      <c r="P117" s="27">
        <v>300360</v>
      </c>
      <c r="Q117" s="27"/>
      <c r="R117" s="45">
        <v>407.77515</v>
      </c>
      <c r="S117" s="45"/>
      <c r="T117" s="45"/>
    </row>
    <row r="118" spans="1:20" ht="13.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5"/>
      <c r="L118" s="35"/>
      <c r="M118" s="35"/>
      <c r="N118" s="35">
        <v>4863</v>
      </c>
      <c r="O118" s="35"/>
      <c r="P118" s="35"/>
      <c r="Q118" s="35"/>
      <c r="R118" s="46">
        <v>380.62661</v>
      </c>
      <c r="S118" s="46"/>
      <c r="T118" s="46"/>
    </row>
    <row r="119" spans="1:20" ht="13.5" customHeight="1" thickBo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3.5" customHeight="1" thickBot="1">
      <c r="A120" s="39" t="s">
        <v>94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39" t="s">
        <v>95</v>
      </c>
      <c r="Q120" s="40"/>
      <c r="R120" s="40"/>
      <c r="S120" s="39" t="s">
        <v>96</v>
      </c>
      <c r="T120" s="41"/>
    </row>
    <row r="121" spans="1:20" ht="13.5" customHeight="1">
      <c r="A121" s="42" t="s">
        <v>97</v>
      </c>
      <c r="B121" s="42"/>
      <c r="C121" s="42"/>
      <c r="D121" s="42"/>
      <c r="E121" s="42"/>
      <c r="F121" s="42"/>
      <c r="G121" s="42"/>
      <c r="H121" s="42"/>
      <c r="I121" s="43">
        <v>3519</v>
      </c>
      <c r="J121" s="43"/>
      <c r="K121" s="43"/>
      <c r="L121" s="43"/>
      <c r="M121" s="43"/>
      <c r="N121" s="43"/>
      <c r="O121" s="43"/>
      <c r="P121" s="43">
        <v>1</v>
      </c>
      <c r="Q121" s="43"/>
      <c r="R121" s="43"/>
      <c r="S121" s="44">
        <v>3519</v>
      </c>
      <c r="T121" s="44"/>
    </row>
    <row r="122" spans="1:20" ht="13.5" customHeight="1">
      <c r="A122" s="32" t="s">
        <v>98</v>
      </c>
      <c r="B122" s="32"/>
      <c r="C122" s="32"/>
      <c r="D122" s="32"/>
      <c r="E122" s="32"/>
      <c r="F122" s="32"/>
      <c r="G122" s="32"/>
      <c r="H122" s="32"/>
      <c r="I122" s="33">
        <v>86519</v>
      </c>
      <c r="J122" s="33"/>
      <c r="K122" s="33"/>
      <c r="L122" s="33"/>
      <c r="M122" s="33"/>
      <c r="N122" s="33"/>
      <c r="O122" s="33"/>
      <c r="P122" s="33">
        <v>1</v>
      </c>
      <c r="Q122" s="33"/>
      <c r="R122" s="33"/>
      <c r="S122" s="35">
        <v>86519</v>
      </c>
      <c r="T122" s="35"/>
    </row>
    <row r="123" spans="1:20" ht="13.5" customHeight="1">
      <c r="A123" s="32" t="s">
        <v>22</v>
      </c>
      <c r="B123" s="32"/>
      <c r="C123" s="32"/>
      <c r="D123" s="32"/>
      <c r="E123" s="32"/>
      <c r="F123" s="32"/>
      <c r="G123" s="32"/>
      <c r="H123" s="32"/>
      <c r="I123" s="33">
        <v>300360</v>
      </c>
      <c r="J123" s="33"/>
      <c r="K123" s="33"/>
      <c r="L123" s="33"/>
      <c r="M123" s="33"/>
      <c r="N123" s="33"/>
      <c r="O123" s="33"/>
      <c r="P123" s="33">
        <v>1</v>
      </c>
      <c r="Q123" s="33"/>
      <c r="R123" s="33"/>
      <c r="S123" s="35">
        <v>300360</v>
      </c>
      <c r="T123" s="35"/>
    </row>
    <row r="124" spans="1:20" ht="13.5" customHeight="1">
      <c r="A124" s="32" t="s">
        <v>99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3"/>
      <c r="Q124" s="33"/>
      <c r="R124" s="33"/>
      <c r="S124" s="33">
        <v>390398</v>
      </c>
      <c r="T124" s="33"/>
    </row>
    <row r="125" spans="1:20" ht="13.5" customHeight="1">
      <c r="A125" s="32" t="s">
        <v>102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3.5" customHeight="1">
      <c r="A126" s="32" t="s">
        <v>100</v>
      </c>
      <c r="B126" s="32"/>
      <c r="C126" s="32"/>
      <c r="D126" s="32"/>
      <c r="E126" s="32"/>
      <c r="F126" s="32"/>
      <c r="G126" s="32"/>
      <c r="H126" s="32"/>
      <c r="I126" s="37" t="s">
        <v>103</v>
      </c>
      <c r="J126" s="37"/>
      <c r="K126" s="37"/>
      <c r="L126" s="37"/>
      <c r="M126" s="37"/>
      <c r="N126" s="37"/>
      <c r="O126" s="37"/>
      <c r="P126" s="36">
        <v>1.42</v>
      </c>
      <c r="Q126" s="36"/>
      <c r="R126" s="36"/>
      <c r="S126" s="35">
        <v>9345</v>
      </c>
      <c r="T126" s="35"/>
    </row>
    <row r="127" spans="1:20" ht="13.5" customHeight="1">
      <c r="A127" s="32" t="s">
        <v>101</v>
      </c>
      <c r="B127" s="32"/>
      <c r="C127" s="32"/>
      <c r="D127" s="32"/>
      <c r="E127" s="32"/>
      <c r="F127" s="32"/>
      <c r="G127" s="32"/>
      <c r="H127" s="32"/>
      <c r="I127" s="37" t="s">
        <v>104</v>
      </c>
      <c r="J127" s="37"/>
      <c r="K127" s="37"/>
      <c r="L127" s="37"/>
      <c r="M127" s="37"/>
      <c r="N127" s="37"/>
      <c r="O127" s="37"/>
      <c r="P127" s="36">
        <v>0.81</v>
      </c>
      <c r="Q127" s="36"/>
      <c r="R127" s="36"/>
      <c r="S127" s="35">
        <v>5331</v>
      </c>
      <c r="T127" s="35"/>
    </row>
    <row r="128" spans="1:20" ht="13.5" customHeight="1">
      <c r="A128" s="32" t="s">
        <v>105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3.5" customHeight="1">
      <c r="A129" s="32" t="s">
        <v>100</v>
      </c>
      <c r="B129" s="32"/>
      <c r="C129" s="32"/>
      <c r="D129" s="32"/>
      <c r="E129" s="32"/>
      <c r="F129" s="32"/>
      <c r="G129" s="32"/>
      <c r="H129" s="32"/>
      <c r="I129" s="37" t="s">
        <v>106</v>
      </c>
      <c r="J129" s="37"/>
      <c r="K129" s="37"/>
      <c r="L129" s="37"/>
      <c r="M129" s="37"/>
      <c r="N129" s="37"/>
      <c r="O129" s="37"/>
      <c r="P129" s="36">
        <v>1.04</v>
      </c>
      <c r="Q129" s="36"/>
      <c r="R129" s="36"/>
      <c r="S129" s="35">
        <v>749</v>
      </c>
      <c r="T129" s="35"/>
    </row>
    <row r="130" spans="1:20" ht="13.5" customHeight="1">
      <c r="A130" s="32" t="s">
        <v>101</v>
      </c>
      <c r="B130" s="32"/>
      <c r="C130" s="32"/>
      <c r="D130" s="32"/>
      <c r="E130" s="32"/>
      <c r="F130" s="32"/>
      <c r="G130" s="32"/>
      <c r="H130" s="32"/>
      <c r="I130" s="37" t="s">
        <v>107</v>
      </c>
      <c r="J130" s="37"/>
      <c r="K130" s="37"/>
      <c r="L130" s="37"/>
      <c r="M130" s="37"/>
      <c r="N130" s="37"/>
      <c r="O130" s="37"/>
      <c r="P130" s="38">
        <v>0.6</v>
      </c>
      <c r="Q130" s="38"/>
      <c r="R130" s="38"/>
      <c r="S130" s="35">
        <v>432</v>
      </c>
      <c r="T130" s="35"/>
    </row>
    <row r="131" spans="1:20" ht="13.5" customHeight="1">
      <c r="A131" s="32" t="s">
        <v>108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3.5" customHeight="1">
      <c r="A132" s="32" t="s">
        <v>100</v>
      </c>
      <c r="B132" s="32"/>
      <c r="C132" s="32"/>
      <c r="D132" s="32"/>
      <c r="E132" s="32"/>
      <c r="F132" s="32"/>
      <c r="G132" s="32"/>
      <c r="H132" s="32"/>
      <c r="I132" s="37" t="s">
        <v>109</v>
      </c>
      <c r="J132" s="37"/>
      <c r="K132" s="37"/>
      <c r="L132" s="37"/>
      <c r="M132" s="37"/>
      <c r="N132" s="37"/>
      <c r="O132" s="37"/>
      <c r="P132" s="36">
        <v>0.95</v>
      </c>
      <c r="Q132" s="36"/>
      <c r="R132" s="36"/>
      <c r="S132" s="35">
        <v>1027</v>
      </c>
      <c r="T132" s="35"/>
    </row>
    <row r="133" spans="1:20" ht="13.5" customHeight="1">
      <c r="A133" s="32" t="s">
        <v>101</v>
      </c>
      <c r="B133" s="32"/>
      <c r="C133" s="32"/>
      <c r="D133" s="32"/>
      <c r="E133" s="32"/>
      <c r="F133" s="32"/>
      <c r="G133" s="32"/>
      <c r="H133" s="32"/>
      <c r="I133" s="37" t="s">
        <v>110</v>
      </c>
      <c r="J133" s="37"/>
      <c r="K133" s="37"/>
      <c r="L133" s="37"/>
      <c r="M133" s="37"/>
      <c r="N133" s="37"/>
      <c r="O133" s="37"/>
      <c r="P133" s="36">
        <v>0.43</v>
      </c>
      <c r="Q133" s="36"/>
      <c r="R133" s="36"/>
      <c r="S133" s="35">
        <v>465</v>
      </c>
      <c r="T133" s="35"/>
    </row>
    <row r="134" spans="1:20" ht="13.5" customHeight="1">
      <c r="A134" s="32" t="s">
        <v>111</v>
      </c>
      <c r="B134" s="32"/>
      <c r="C134" s="32"/>
      <c r="D134" s="32"/>
      <c r="E134" s="32"/>
      <c r="F134" s="32"/>
      <c r="G134" s="32"/>
      <c r="H134" s="32"/>
      <c r="I134" s="33">
        <v>11121</v>
      </c>
      <c r="J134" s="33"/>
      <c r="K134" s="33"/>
      <c r="L134" s="33"/>
      <c r="M134" s="33"/>
      <c r="N134" s="33"/>
      <c r="O134" s="33"/>
      <c r="P134" s="33">
        <v>1</v>
      </c>
      <c r="Q134" s="33"/>
      <c r="R134" s="33"/>
      <c r="S134" s="35">
        <v>11121</v>
      </c>
      <c r="T134" s="35"/>
    </row>
    <row r="135" spans="1:20" ht="13.5" customHeight="1">
      <c r="A135" s="32" t="s">
        <v>112</v>
      </c>
      <c r="B135" s="32"/>
      <c r="C135" s="32"/>
      <c r="D135" s="32"/>
      <c r="E135" s="32"/>
      <c r="F135" s="32"/>
      <c r="G135" s="32"/>
      <c r="H135" s="32"/>
      <c r="I135" s="33">
        <v>6228</v>
      </c>
      <c r="J135" s="33"/>
      <c r="K135" s="33"/>
      <c r="L135" s="33"/>
      <c r="M135" s="33"/>
      <c r="N135" s="33"/>
      <c r="O135" s="33"/>
      <c r="P135" s="33">
        <v>1</v>
      </c>
      <c r="Q135" s="33"/>
      <c r="R135" s="33"/>
      <c r="S135" s="35">
        <v>6228</v>
      </c>
      <c r="T135" s="35"/>
    </row>
    <row r="136" spans="1:20" ht="13.5" customHeight="1">
      <c r="A136" s="32" t="s">
        <v>99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3"/>
      <c r="Q136" s="33"/>
      <c r="R136" s="33"/>
      <c r="S136" s="33">
        <v>407747</v>
      </c>
      <c r="T136" s="33"/>
    </row>
    <row r="137" spans="1:20" ht="13.5" customHeight="1">
      <c r="A137" s="32" t="s">
        <v>113</v>
      </c>
      <c r="B137" s="32"/>
      <c r="C137" s="32"/>
      <c r="D137" s="32"/>
      <c r="E137" s="32"/>
      <c r="F137" s="32"/>
      <c r="G137" s="32"/>
      <c r="H137" s="32"/>
      <c r="I137" s="33" t="s">
        <v>114</v>
      </c>
      <c r="J137" s="33"/>
      <c r="K137" s="33"/>
      <c r="L137" s="33"/>
      <c r="M137" s="33"/>
      <c r="N137" s="33"/>
      <c r="O137" s="33"/>
      <c r="P137" s="36">
        <v>5.17</v>
      </c>
      <c r="Q137" s="36"/>
      <c r="R137" s="36"/>
      <c r="S137" s="35">
        <v>1700305</v>
      </c>
      <c r="T137" s="35"/>
    </row>
    <row r="138" spans="1:20" ht="13.5" customHeight="1">
      <c r="A138" s="32" t="s">
        <v>99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3"/>
      <c r="Q138" s="33"/>
      <c r="R138" s="33"/>
      <c r="S138" s="35">
        <v>2108051</v>
      </c>
      <c r="T138" s="35"/>
    </row>
    <row r="139" spans="1:20" ht="13.5" customHeight="1">
      <c r="A139" s="32" t="s">
        <v>115</v>
      </c>
      <c r="B139" s="32"/>
      <c r="C139" s="32"/>
      <c r="D139" s="32"/>
      <c r="E139" s="32"/>
      <c r="F139" s="32"/>
      <c r="G139" s="32"/>
      <c r="H139" s="32"/>
      <c r="I139" s="33" t="s">
        <v>116</v>
      </c>
      <c r="J139" s="33"/>
      <c r="K139" s="33"/>
      <c r="L139" s="33"/>
      <c r="M139" s="33"/>
      <c r="N139" s="33"/>
      <c r="O139" s="33"/>
      <c r="P139" s="34">
        <v>0.18</v>
      </c>
      <c r="Q139" s="122"/>
      <c r="R139" s="122"/>
      <c r="S139" s="35">
        <v>379449</v>
      </c>
      <c r="T139" s="35"/>
    </row>
    <row r="140" spans="1:20" ht="13.5" customHeight="1">
      <c r="A140" s="32" t="s">
        <v>99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3"/>
      <c r="Q140" s="33"/>
      <c r="R140" s="33"/>
      <c r="S140" s="35">
        <v>2487500</v>
      </c>
      <c r="T140" s="35"/>
    </row>
    <row r="141" spans="1:20" ht="13.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1:20" ht="13.5" customHeight="1">
      <c r="A142" s="32"/>
      <c r="B142" s="32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2"/>
      <c r="P142" s="32"/>
      <c r="Q142" s="32"/>
      <c r="R142" s="32"/>
      <c r="S142" s="32"/>
      <c r="T142" s="32"/>
    </row>
    <row r="143" spans="1:20" ht="13.5" customHeight="1">
      <c r="A143" s="32"/>
      <c r="B143" s="32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2"/>
      <c r="P143" s="32"/>
      <c r="Q143" s="32"/>
      <c r="R143" s="32"/>
      <c r="S143" s="32"/>
      <c r="T143" s="32"/>
    </row>
    <row r="144" spans="1:20" ht="13.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5:13" ht="12.75">
      <c r="E145" s="117" t="s">
        <v>123</v>
      </c>
      <c r="F145" s="117"/>
      <c r="G145" s="117"/>
      <c r="H145" s="117"/>
      <c r="I145" s="117"/>
      <c r="J145" s="117"/>
      <c r="K145" s="117" t="s">
        <v>124</v>
      </c>
      <c r="L145" s="117"/>
      <c r="M145" s="117"/>
    </row>
    <row r="146" spans="5:13" ht="12.75">
      <c r="E146" s="117"/>
      <c r="F146" s="117"/>
      <c r="G146" s="117"/>
      <c r="H146" s="117"/>
      <c r="I146" s="117"/>
      <c r="J146" s="117"/>
      <c r="K146" s="117"/>
      <c r="L146" s="117"/>
      <c r="M146" s="117"/>
    </row>
    <row r="147" spans="5:13" ht="12.75">
      <c r="E147" s="117" t="s">
        <v>125</v>
      </c>
      <c r="F147" s="117"/>
      <c r="G147" s="117"/>
      <c r="H147" s="117"/>
      <c r="I147" s="117"/>
      <c r="J147" s="117"/>
      <c r="K147" s="117" t="s">
        <v>126</v>
      </c>
      <c r="L147" s="117"/>
      <c r="M147" s="117"/>
    </row>
    <row r="148" spans="5:13" ht="12.75">
      <c r="E148" s="117"/>
      <c r="F148" s="117"/>
      <c r="G148" s="117"/>
      <c r="H148" s="117"/>
      <c r="I148" s="117"/>
      <c r="J148" s="117"/>
      <c r="K148" s="117"/>
      <c r="L148" s="117"/>
      <c r="M148" s="117"/>
    </row>
    <row r="149" spans="5:13" ht="12.75">
      <c r="E149" s="117" t="s">
        <v>127</v>
      </c>
      <c r="F149" s="117"/>
      <c r="G149" s="117"/>
      <c r="H149" s="117"/>
      <c r="I149" s="117"/>
      <c r="J149" s="117"/>
      <c r="K149" s="117" t="s">
        <v>128</v>
      </c>
      <c r="L149" s="117"/>
      <c r="M149" s="117"/>
    </row>
    <row r="150" spans="5:13" ht="12.75">
      <c r="E150" s="117"/>
      <c r="F150" s="117"/>
      <c r="G150" s="117"/>
      <c r="H150" s="117"/>
      <c r="I150" s="117"/>
      <c r="J150" s="117"/>
      <c r="K150" s="117"/>
      <c r="L150" s="117"/>
      <c r="M150" s="117"/>
    </row>
  </sheetData>
  <mergeCells count="725">
    <mergeCell ref="A1:C1"/>
    <mergeCell ref="D1:F1"/>
    <mergeCell ref="A2:C2"/>
    <mergeCell ref="D2:F2"/>
    <mergeCell ref="A3:C3"/>
    <mergeCell ref="D3:F3"/>
    <mergeCell ref="A6:C6"/>
    <mergeCell ref="D6:F6"/>
    <mergeCell ref="A7:T7"/>
    <mergeCell ref="A8:T8"/>
    <mergeCell ref="A10:L10"/>
    <mergeCell ref="M10:P10"/>
    <mergeCell ref="Q10:T10"/>
    <mergeCell ref="A11:L11"/>
    <mergeCell ref="M11:P11"/>
    <mergeCell ref="Q11:T11"/>
    <mergeCell ref="A12:L12"/>
    <mergeCell ref="M12:P12"/>
    <mergeCell ref="Q12:T12"/>
    <mergeCell ref="A13:T13"/>
    <mergeCell ref="A14:A17"/>
    <mergeCell ref="B14:B17"/>
    <mergeCell ref="C14:D17"/>
    <mergeCell ref="E14:E15"/>
    <mergeCell ref="E16:E17"/>
    <mergeCell ref="F14:J14"/>
    <mergeCell ref="F15:G16"/>
    <mergeCell ref="F17:G17"/>
    <mergeCell ref="K14:Q14"/>
    <mergeCell ref="K15:K17"/>
    <mergeCell ref="L15:M17"/>
    <mergeCell ref="N15:O16"/>
    <mergeCell ref="N17:O17"/>
    <mergeCell ref="J15:J17"/>
    <mergeCell ref="P15:Q17"/>
    <mergeCell ref="H15:I16"/>
    <mergeCell ref="H17:I17"/>
    <mergeCell ref="R18:S18"/>
    <mergeCell ref="R14:T14"/>
    <mergeCell ref="R15:T16"/>
    <mergeCell ref="R17:S17"/>
    <mergeCell ref="H21:I21"/>
    <mergeCell ref="R20:S20"/>
    <mergeCell ref="R21:S21"/>
    <mergeCell ref="C18:D18"/>
    <mergeCell ref="F18:G18"/>
    <mergeCell ref="H18:I18"/>
    <mergeCell ref="L18:M18"/>
    <mergeCell ref="N18:O18"/>
    <mergeCell ref="P18:Q18"/>
    <mergeCell ref="L20:M21"/>
    <mergeCell ref="N20:O20"/>
    <mergeCell ref="N21:O21"/>
    <mergeCell ref="A19:T19"/>
    <mergeCell ref="A20:A21"/>
    <mergeCell ref="C20:D20"/>
    <mergeCell ref="C21:D21"/>
    <mergeCell ref="F20:G20"/>
    <mergeCell ref="F21:G21"/>
    <mergeCell ref="H20:I20"/>
    <mergeCell ref="J20:J21"/>
    <mergeCell ref="P20:Q21"/>
    <mergeCell ref="A22:A23"/>
    <mergeCell ref="B22:B23"/>
    <mergeCell ref="C22:D22"/>
    <mergeCell ref="F22:G23"/>
    <mergeCell ref="H22:I23"/>
    <mergeCell ref="K22:K23"/>
    <mergeCell ref="C23:D23"/>
    <mergeCell ref="K20:K21"/>
    <mergeCell ref="R22:T23"/>
    <mergeCell ref="J22:J23"/>
    <mergeCell ref="L22:M23"/>
    <mergeCell ref="P22:Q23"/>
    <mergeCell ref="N22:O23"/>
    <mergeCell ref="A24:A25"/>
    <mergeCell ref="C24:D24"/>
    <mergeCell ref="C25:D25"/>
    <mergeCell ref="F24:G24"/>
    <mergeCell ref="F25:G25"/>
    <mergeCell ref="H24:I24"/>
    <mergeCell ref="H25:I25"/>
    <mergeCell ref="R24:S24"/>
    <mergeCell ref="R25:S25"/>
    <mergeCell ref="K24:K25"/>
    <mergeCell ref="L24:M25"/>
    <mergeCell ref="N24:O24"/>
    <mergeCell ref="N25:O25"/>
    <mergeCell ref="J24:J25"/>
    <mergeCell ref="P24:Q25"/>
    <mergeCell ref="A26:A27"/>
    <mergeCell ref="B26:B27"/>
    <mergeCell ref="C26:D27"/>
    <mergeCell ref="F26:G27"/>
    <mergeCell ref="H26:I27"/>
    <mergeCell ref="K26:K27"/>
    <mergeCell ref="R26:T27"/>
    <mergeCell ref="J26:J27"/>
    <mergeCell ref="L26:O27"/>
    <mergeCell ref="P26:Q27"/>
    <mergeCell ref="A28:A29"/>
    <mergeCell ref="C28:D28"/>
    <mergeCell ref="C29:D29"/>
    <mergeCell ref="F28:G28"/>
    <mergeCell ref="F29:G29"/>
    <mergeCell ref="H28:I28"/>
    <mergeCell ref="H29:I29"/>
    <mergeCell ref="R28:S28"/>
    <mergeCell ref="R29:S29"/>
    <mergeCell ref="K28:K29"/>
    <mergeCell ref="L28:M29"/>
    <mergeCell ref="N28:O28"/>
    <mergeCell ref="N29:O29"/>
    <mergeCell ref="J28:J29"/>
    <mergeCell ref="P28:Q29"/>
    <mergeCell ref="A30:A31"/>
    <mergeCell ref="B30:B31"/>
    <mergeCell ref="C30:D30"/>
    <mergeCell ref="F30:G31"/>
    <mergeCell ref="C31:D31"/>
    <mergeCell ref="H30:I31"/>
    <mergeCell ref="K30:K31"/>
    <mergeCell ref="R30:T31"/>
    <mergeCell ref="J30:J31"/>
    <mergeCell ref="L30:M31"/>
    <mergeCell ref="P30:Q31"/>
    <mergeCell ref="N30:O31"/>
    <mergeCell ref="A32:A33"/>
    <mergeCell ref="C32:D32"/>
    <mergeCell ref="C33:D33"/>
    <mergeCell ref="F32:G32"/>
    <mergeCell ref="F33:G33"/>
    <mergeCell ref="H32:I32"/>
    <mergeCell ref="H33:I33"/>
    <mergeCell ref="R32:S32"/>
    <mergeCell ref="R33:S33"/>
    <mergeCell ref="K32:K33"/>
    <mergeCell ref="L32:M33"/>
    <mergeCell ref="N32:O32"/>
    <mergeCell ref="N33:O33"/>
    <mergeCell ref="J32:J33"/>
    <mergeCell ref="P32:Q33"/>
    <mergeCell ref="A34:A35"/>
    <mergeCell ref="C34:D34"/>
    <mergeCell ref="C35:D35"/>
    <mergeCell ref="F34:G34"/>
    <mergeCell ref="F35:G35"/>
    <mergeCell ref="H34:I34"/>
    <mergeCell ref="H35:I35"/>
    <mergeCell ref="R34:S34"/>
    <mergeCell ref="R35:S35"/>
    <mergeCell ref="K34:K35"/>
    <mergeCell ref="L34:M35"/>
    <mergeCell ref="N34:O34"/>
    <mergeCell ref="N35:O35"/>
    <mergeCell ref="J34:J35"/>
    <mergeCell ref="P34:Q35"/>
    <mergeCell ref="A36:A37"/>
    <mergeCell ref="C36:D36"/>
    <mergeCell ref="C37:D37"/>
    <mergeCell ref="F36:G36"/>
    <mergeCell ref="F37:G37"/>
    <mergeCell ref="H36:I36"/>
    <mergeCell ref="H37:I37"/>
    <mergeCell ref="R36:S36"/>
    <mergeCell ref="R37:S37"/>
    <mergeCell ref="K36:K37"/>
    <mergeCell ref="L36:M37"/>
    <mergeCell ref="N36:O36"/>
    <mergeCell ref="N37:O37"/>
    <mergeCell ref="J36:J37"/>
    <mergeCell ref="P36:Q37"/>
    <mergeCell ref="A38:A39"/>
    <mergeCell ref="B38:B39"/>
    <mergeCell ref="C38:D39"/>
    <mergeCell ref="F38:G39"/>
    <mergeCell ref="H38:I39"/>
    <mergeCell ref="K38:K39"/>
    <mergeCell ref="R38:T39"/>
    <mergeCell ref="J38:J39"/>
    <mergeCell ref="L38:O39"/>
    <mergeCell ref="P38:Q39"/>
    <mergeCell ref="A40:A41"/>
    <mergeCell ref="B40:B41"/>
    <mergeCell ref="C40:D41"/>
    <mergeCell ref="F40:G41"/>
    <mergeCell ref="H40:I41"/>
    <mergeCell ref="K40:K41"/>
    <mergeCell ref="R40:T41"/>
    <mergeCell ref="J40:J41"/>
    <mergeCell ref="L40:O41"/>
    <mergeCell ref="P40:Q41"/>
    <mergeCell ref="A42:A43"/>
    <mergeCell ref="C42:D42"/>
    <mergeCell ref="C43:D43"/>
    <mergeCell ref="F42:G42"/>
    <mergeCell ref="F43:G43"/>
    <mergeCell ref="H42:I42"/>
    <mergeCell ref="H43:I43"/>
    <mergeCell ref="R42:S42"/>
    <mergeCell ref="R43:S43"/>
    <mergeCell ref="K42:K43"/>
    <mergeCell ref="L42:M43"/>
    <mergeCell ref="N42:O42"/>
    <mergeCell ref="N43:O43"/>
    <mergeCell ref="J42:J43"/>
    <mergeCell ref="P42:Q43"/>
    <mergeCell ref="A44:A45"/>
    <mergeCell ref="B44:B45"/>
    <mergeCell ref="C44:D45"/>
    <mergeCell ref="F44:G45"/>
    <mergeCell ref="H44:I45"/>
    <mergeCell ref="K44:K45"/>
    <mergeCell ref="R44:T45"/>
    <mergeCell ref="J44:J45"/>
    <mergeCell ref="L44:O45"/>
    <mergeCell ref="P44:Q45"/>
    <mergeCell ref="A46:A47"/>
    <mergeCell ref="B46:B47"/>
    <mergeCell ref="C46:D47"/>
    <mergeCell ref="F46:G47"/>
    <mergeCell ref="R49:S49"/>
    <mergeCell ref="R50:S50"/>
    <mergeCell ref="H46:I47"/>
    <mergeCell ref="K46:K47"/>
    <mergeCell ref="R46:T47"/>
    <mergeCell ref="J46:J47"/>
    <mergeCell ref="L46:O47"/>
    <mergeCell ref="P46:Q47"/>
    <mergeCell ref="L49:M50"/>
    <mergeCell ref="N50:O50"/>
    <mergeCell ref="A48:T48"/>
    <mergeCell ref="A49:A50"/>
    <mergeCell ref="C49:D49"/>
    <mergeCell ref="C50:D50"/>
    <mergeCell ref="F49:G49"/>
    <mergeCell ref="F50:G50"/>
    <mergeCell ref="H49:I49"/>
    <mergeCell ref="J49:J50"/>
    <mergeCell ref="H50:I50"/>
    <mergeCell ref="P49:Q50"/>
    <mergeCell ref="A51:A52"/>
    <mergeCell ref="B51:B52"/>
    <mergeCell ref="C51:D51"/>
    <mergeCell ref="F51:G52"/>
    <mergeCell ref="H51:I52"/>
    <mergeCell ref="K51:K52"/>
    <mergeCell ref="C52:D52"/>
    <mergeCell ref="K49:K50"/>
    <mergeCell ref="N49:O49"/>
    <mergeCell ref="R51:T52"/>
    <mergeCell ref="J51:J52"/>
    <mergeCell ref="L51:M52"/>
    <mergeCell ref="P51:Q52"/>
    <mergeCell ref="N51:O52"/>
    <mergeCell ref="A53:A54"/>
    <mergeCell ref="C53:D53"/>
    <mergeCell ref="C54:D54"/>
    <mergeCell ref="F53:G53"/>
    <mergeCell ref="F54:G54"/>
    <mergeCell ref="H53:I53"/>
    <mergeCell ref="H54:I54"/>
    <mergeCell ref="R53:S53"/>
    <mergeCell ref="R54:S54"/>
    <mergeCell ref="K53:K54"/>
    <mergeCell ref="L53:M54"/>
    <mergeCell ref="N53:O53"/>
    <mergeCell ref="N54:O54"/>
    <mergeCell ref="J53:J54"/>
    <mergeCell ref="P53:Q54"/>
    <mergeCell ref="A55:A56"/>
    <mergeCell ref="C55:D55"/>
    <mergeCell ref="C56:D56"/>
    <mergeCell ref="F55:G55"/>
    <mergeCell ref="F56:G56"/>
    <mergeCell ref="H55:I55"/>
    <mergeCell ref="H56:I56"/>
    <mergeCell ref="R55:S55"/>
    <mergeCell ref="R56:S56"/>
    <mergeCell ref="K55:K56"/>
    <mergeCell ref="L55:M56"/>
    <mergeCell ref="N55:O55"/>
    <mergeCell ref="N56:O56"/>
    <mergeCell ref="J55:J56"/>
    <mergeCell ref="P55:Q56"/>
    <mergeCell ref="A57:A58"/>
    <mergeCell ref="B57:B58"/>
    <mergeCell ref="C57:D58"/>
    <mergeCell ref="F57:G58"/>
    <mergeCell ref="H57:I58"/>
    <mergeCell ref="K57:K58"/>
    <mergeCell ref="R57:T58"/>
    <mergeCell ref="J57:J58"/>
    <mergeCell ref="L57:O58"/>
    <mergeCell ref="P57:Q58"/>
    <mergeCell ref="A59:A60"/>
    <mergeCell ref="B59:B60"/>
    <mergeCell ref="C59:D60"/>
    <mergeCell ref="F59:G60"/>
    <mergeCell ref="H59:I60"/>
    <mergeCell ref="K59:K60"/>
    <mergeCell ref="R59:T60"/>
    <mergeCell ref="J59:J60"/>
    <mergeCell ref="L59:O60"/>
    <mergeCell ref="P59:Q60"/>
    <mergeCell ref="A61:A62"/>
    <mergeCell ref="C61:D61"/>
    <mergeCell ref="C62:D62"/>
    <mergeCell ref="F61:G61"/>
    <mergeCell ref="F62:G62"/>
    <mergeCell ref="H61:I61"/>
    <mergeCell ref="H62:I62"/>
    <mergeCell ref="R61:S61"/>
    <mergeCell ref="R62:S62"/>
    <mergeCell ref="K61:K62"/>
    <mergeCell ref="L61:M62"/>
    <mergeCell ref="N61:O61"/>
    <mergeCell ref="N62:O62"/>
    <mergeCell ref="J61:J62"/>
    <mergeCell ref="P61:Q62"/>
    <mergeCell ref="A63:A64"/>
    <mergeCell ref="B63:B64"/>
    <mergeCell ref="C63:D64"/>
    <mergeCell ref="F63:G64"/>
    <mergeCell ref="H63:I64"/>
    <mergeCell ref="K63:K64"/>
    <mergeCell ref="R63:T64"/>
    <mergeCell ref="J63:J64"/>
    <mergeCell ref="L63:O64"/>
    <mergeCell ref="P63:Q64"/>
    <mergeCell ref="A65:A66"/>
    <mergeCell ref="B65:B66"/>
    <mergeCell ref="C65:D66"/>
    <mergeCell ref="F65:G66"/>
    <mergeCell ref="R68:S68"/>
    <mergeCell ref="R69:S69"/>
    <mergeCell ref="H65:I66"/>
    <mergeCell ref="K65:K66"/>
    <mergeCell ref="R65:T66"/>
    <mergeCell ref="J65:J66"/>
    <mergeCell ref="L65:O66"/>
    <mergeCell ref="P65:Q66"/>
    <mergeCell ref="L68:M69"/>
    <mergeCell ref="N69:O69"/>
    <mergeCell ref="A67:T67"/>
    <mergeCell ref="A68:A69"/>
    <mergeCell ref="C68:D68"/>
    <mergeCell ref="C69:D69"/>
    <mergeCell ref="F68:G68"/>
    <mergeCell ref="F69:G69"/>
    <mergeCell ref="H68:I68"/>
    <mergeCell ref="J68:J69"/>
    <mergeCell ref="H69:I69"/>
    <mergeCell ref="P68:Q69"/>
    <mergeCell ref="A70:A71"/>
    <mergeCell ref="B70:B71"/>
    <mergeCell ref="C70:D70"/>
    <mergeCell ref="F70:G71"/>
    <mergeCell ref="H70:I71"/>
    <mergeCell ref="K70:K71"/>
    <mergeCell ref="C71:D71"/>
    <mergeCell ref="K68:K69"/>
    <mergeCell ref="N68:O68"/>
    <mergeCell ref="R70:T71"/>
    <mergeCell ref="J70:J71"/>
    <mergeCell ref="L70:M71"/>
    <mergeCell ref="P70:Q71"/>
    <mergeCell ref="N70:O71"/>
    <mergeCell ref="A72:A73"/>
    <mergeCell ref="C72:D72"/>
    <mergeCell ref="C73:D73"/>
    <mergeCell ref="F72:G72"/>
    <mergeCell ref="F73:G73"/>
    <mergeCell ref="H72:I72"/>
    <mergeCell ref="H73:I73"/>
    <mergeCell ref="R72:S72"/>
    <mergeCell ref="R73:S73"/>
    <mergeCell ref="K72:K73"/>
    <mergeCell ref="L72:M73"/>
    <mergeCell ref="N72:O72"/>
    <mergeCell ref="N73:O73"/>
    <mergeCell ref="J72:J73"/>
    <mergeCell ref="P72:Q73"/>
    <mergeCell ref="A74:A75"/>
    <mergeCell ref="B74:B75"/>
    <mergeCell ref="C74:D74"/>
    <mergeCell ref="F74:G75"/>
    <mergeCell ref="C75:D75"/>
    <mergeCell ref="H74:I75"/>
    <mergeCell ref="K74:K75"/>
    <mergeCell ref="R74:T75"/>
    <mergeCell ref="J74:J75"/>
    <mergeCell ref="L74:M75"/>
    <mergeCell ref="P74:Q75"/>
    <mergeCell ref="N74:O75"/>
    <mergeCell ref="A76:A77"/>
    <mergeCell ref="C76:D76"/>
    <mergeCell ref="C77:D77"/>
    <mergeCell ref="F76:G76"/>
    <mergeCell ref="F77:G77"/>
    <mergeCell ref="H76:I76"/>
    <mergeCell ref="H77:I77"/>
    <mergeCell ref="R76:S76"/>
    <mergeCell ref="R77:S77"/>
    <mergeCell ref="K76:K77"/>
    <mergeCell ref="L76:M77"/>
    <mergeCell ref="N76:O76"/>
    <mergeCell ref="N77:O77"/>
    <mergeCell ref="J76:J77"/>
    <mergeCell ref="P76:Q77"/>
    <mergeCell ref="A78:A79"/>
    <mergeCell ref="B78:B79"/>
    <mergeCell ref="C78:D79"/>
    <mergeCell ref="F78:G79"/>
    <mergeCell ref="H78:I79"/>
    <mergeCell ref="K78:K79"/>
    <mergeCell ref="R78:T79"/>
    <mergeCell ref="J78:J79"/>
    <mergeCell ref="L78:O79"/>
    <mergeCell ref="P78:Q79"/>
    <mergeCell ref="A80:A81"/>
    <mergeCell ref="C80:D80"/>
    <mergeCell ref="C81:D81"/>
    <mergeCell ref="F80:G80"/>
    <mergeCell ref="F81:G81"/>
    <mergeCell ref="H80:I80"/>
    <mergeCell ref="H81:I81"/>
    <mergeCell ref="R80:S80"/>
    <mergeCell ref="R81:S81"/>
    <mergeCell ref="K80:K81"/>
    <mergeCell ref="L80:M81"/>
    <mergeCell ref="N80:O80"/>
    <mergeCell ref="N81:O81"/>
    <mergeCell ref="J80:J81"/>
    <mergeCell ref="P80:Q81"/>
    <mergeCell ref="A82:A83"/>
    <mergeCell ref="C82:D82"/>
    <mergeCell ref="C83:D83"/>
    <mergeCell ref="F82:G82"/>
    <mergeCell ref="F83:G83"/>
    <mergeCell ref="H82:I82"/>
    <mergeCell ref="H83:I83"/>
    <mergeCell ref="R82:S82"/>
    <mergeCell ref="R83:S83"/>
    <mergeCell ref="K82:K83"/>
    <mergeCell ref="L82:M83"/>
    <mergeCell ref="N82:O82"/>
    <mergeCell ref="N83:O83"/>
    <mergeCell ref="J82:J83"/>
    <mergeCell ref="P82:Q83"/>
    <mergeCell ref="A84:A85"/>
    <mergeCell ref="B84:B85"/>
    <mergeCell ref="C84:D84"/>
    <mergeCell ref="F84:G85"/>
    <mergeCell ref="C85:D85"/>
    <mergeCell ref="H84:I85"/>
    <mergeCell ref="K84:K85"/>
    <mergeCell ref="R84:T85"/>
    <mergeCell ref="J84:J85"/>
    <mergeCell ref="L84:M85"/>
    <mergeCell ref="P84:Q85"/>
    <mergeCell ref="N84:O85"/>
    <mergeCell ref="A86:A87"/>
    <mergeCell ref="C86:D86"/>
    <mergeCell ref="C87:D87"/>
    <mergeCell ref="F86:G86"/>
    <mergeCell ref="F87:G87"/>
    <mergeCell ref="H86:I86"/>
    <mergeCell ref="H87:I87"/>
    <mergeCell ref="R86:S86"/>
    <mergeCell ref="R87:S87"/>
    <mergeCell ref="K86:K87"/>
    <mergeCell ref="L86:M87"/>
    <mergeCell ref="N86:O86"/>
    <mergeCell ref="N87:O87"/>
    <mergeCell ref="J86:J87"/>
    <mergeCell ref="P86:Q87"/>
    <mergeCell ref="A88:A89"/>
    <mergeCell ref="B88:B89"/>
    <mergeCell ref="C88:D89"/>
    <mergeCell ref="F88:G89"/>
    <mergeCell ref="H88:I89"/>
    <mergeCell ref="K88:K89"/>
    <mergeCell ref="R88:T89"/>
    <mergeCell ref="J88:J89"/>
    <mergeCell ref="L88:O89"/>
    <mergeCell ref="P88:Q89"/>
    <mergeCell ref="A90:A91"/>
    <mergeCell ref="B90:B91"/>
    <mergeCell ref="C90:D91"/>
    <mergeCell ref="F90:G91"/>
    <mergeCell ref="H90:I91"/>
    <mergeCell ref="K90:K91"/>
    <mergeCell ref="R90:T91"/>
    <mergeCell ref="J90:J91"/>
    <mergeCell ref="L90:O91"/>
    <mergeCell ref="P90:Q91"/>
    <mergeCell ref="A92:A93"/>
    <mergeCell ref="C92:D92"/>
    <mergeCell ref="C93:D93"/>
    <mergeCell ref="F92:G92"/>
    <mergeCell ref="F93:G93"/>
    <mergeCell ref="H92:I92"/>
    <mergeCell ref="H93:I93"/>
    <mergeCell ref="R92:S92"/>
    <mergeCell ref="R93:S93"/>
    <mergeCell ref="K92:K93"/>
    <mergeCell ref="L92:M93"/>
    <mergeCell ref="N92:O92"/>
    <mergeCell ref="N93:O93"/>
    <mergeCell ref="J92:J93"/>
    <mergeCell ref="P92:Q93"/>
    <mergeCell ref="A94:A95"/>
    <mergeCell ref="B94:B95"/>
    <mergeCell ref="C94:D95"/>
    <mergeCell ref="F94:G95"/>
    <mergeCell ref="H94:I95"/>
    <mergeCell ref="K94:K95"/>
    <mergeCell ref="R94:T95"/>
    <mergeCell ref="J94:J95"/>
    <mergeCell ref="L94:O95"/>
    <mergeCell ref="P94:Q95"/>
    <mergeCell ref="A96:A97"/>
    <mergeCell ref="B96:B97"/>
    <mergeCell ref="C96:D97"/>
    <mergeCell ref="F96:G97"/>
    <mergeCell ref="H96:I97"/>
    <mergeCell ref="K96:K97"/>
    <mergeCell ref="R96:T97"/>
    <mergeCell ref="J96:J97"/>
    <mergeCell ref="L96:O97"/>
    <mergeCell ref="P96:Q97"/>
    <mergeCell ref="A98:A99"/>
    <mergeCell ref="C98:D98"/>
    <mergeCell ref="C99:D99"/>
    <mergeCell ref="F98:G98"/>
    <mergeCell ref="F99:G99"/>
    <mergeCell ref="H98:I98"/>
    <mergeCell ref="H99:I99"/>
    <mergeCell ref="R98:S98"/>
    <mergeCell ref="R99:S99"/>
    <mergeCell ref="K98:K99"/>
    <mergeCell ref="L98:M99"/>
    <mergeCell ref="N98:O98"/>
    <mergeCell ref="N99:O99"/>
    <mergeCell ref="J98:J99"/>
    <mergeCell ref="P98:Q99"/>
    <mergeCell ref="A100:A101"/>
    <mergeCell ref="B100:B101"/>
    <mergeCell ref="C100:D101"/>
    <mergeCell ref="F100:G101"/>
    <mergeCell ref="H100:I101"/>
    <mergeCell ref="K100:K101"/>
    <mergeCell ref="R100:T101"/>
    <mergeCell ref="J100:J101"/>
    <mergeCell ref="L100:O101"/>
    <mergeCell ref="P100:Q101"/>
    <mergeCell ref="A102:A103"/>
    <mergeCell ref="B102:B103"/>
    <mergeCell ref="C102:D103"/>
    <mergeCell ref="F102:G103"/>
    <mergeCell ref="H102:I103"/>
    <mergeCell ref="K102:K103"/>
    <mergeCell ref="R102:T103"/>
    <mergeCell ref="J102:J103"/>
    <mergeCell ref="L102:O103"/>
    <mergeCell ref="P102:Q103"/>
    <mergeCell ref="A104:A105"/>
    <mergeCell ref="C104:D104"/>
    <mergeCell ref="C105:D105"/>
    <mergeCell ref="F104:G104"/>
    <mergeCell ref="F105:G105"/>
    <mergeCell ref="H104:I104"/>
    <mergeCell ref="H105:I105"/>
    <mergeCell ref="R104:S104"/>
    <mergeCell ref="R105:S105"/>
    <mergeCell ref="K104:K105"/>
    <mergeCell ref="L104:M105"/>
    <mergeCell ref="N104:O104"/>
    <mergeCell ref="N105:O105"/>
    <mergeCell ref="J104:J105"/>
    <mergeCell ref="P104:Q105"/>
    <mergeCell ref="A106:A107"/>
    <mergeCell ref="B106:B107"/>
    <mergeCell ref="C106:D107"/>
    <mergeCell ref="F106:G107"/>
    <mergeCell ref="H106:I107"/>
    <mergeCell ref="K106:K107"/>
    <mergeCell ref="R106:T107"/>
    <mergeCell ref="J106:J107"/>
    <mergeCell ref="L106:O107"/>
    <mergeCell ref="P106:Q107"/>
    <mergeCell ref="A108:A109"/>
    <mergeCell ref="B108:B109"/>
    <mergeCell ref="C108:D109"/>
    <mergeCell ref="F108:G109"/>
    <mergeCell ref="R111:S111"/>
    <mergeCell ref="R112:S112"/>
    <mergeCell ref="H108:I109"/>
    <mergeCell ref="K108:K109"/>
    <mergeCell ref="R108:T109"/>
    <mergeCell ref="J108:J109"/>
    <mergeCell ref="L108:O109"/>
    <mergeCell ref="P108:Q109"/>
    <mergeCell ref="N111:O111"/>
    <mergeCell ref="N112:O112"/>
    <mergeCell ref="A110:T110"/>
    <mergeCell ref="A111:A112"/>
    <mergeCell ref="C111:D111"/>
    <mergeCell ref="C112:D112"/>
    <mergeCell ref="F111:G111"/>
    <mergeCell ref="F112:G112"/>
    <mergeCell ref="H111:I111"/>
    <mergeCell ref="H112:I112"/>
    <mergeCell ref="J111:J112"/>
    <mergeCell ref="P111:Q112"/>
    <mergeCell ref="A113:A114"/>
    <mergeCell ref="B113:B114"/>
    <mergeCell ref="C113:D114"/>
    <mergeCell ref="F113:G114"/>
    <mergeCell ref="H113:I114"/>
    <mergeCell ref="K113:K114"/>
    <mergeCell ref="K111:K112"/>
    <mergeCell ref="L111:M112"/>
    <mergeCell ref="R113:T114"/>
    <mergeCell ref="J113:J114"/>
    <mergeCell ref="L113:O114"/>
    <mergeCell ref="P113:Q114"/>
    <mergeCell ref="A115:A116"/>
    <mergeCell ref="B115:B116"/>
    <mergeCell ref="C115:D116"/>
    <mergeCell ref="F115:G116"/>
    <mergeCell ref="H115:I116"/>
    <mergeCell ref="K115:K116"/>
    <mergeCell ref="R115:T116"/>
    <mergeCell ref="J115:J116"/>
    <mergeCell ref="L115:O116"/>
    <mergeCell ref="P115:Q116"/>
    <mergeCell ref="R117:T117"/>
    <mergeCell ref="R118:T118"/>
    <mergeCell ref="P117:Q118"/>
    <mergeCell ref="A119:T119"/>
    <mergeCell ref="A117:J118"/>
    <mergeCell ref="K117:K118"/>
    <mergeCell ref="L117:M118"/>
    <mergeCell ref="N117:O117"/>
    <mergeCell ref="N118:O118"/>
    <mergeCell ref="A120:O120"/>
    <mergeCell ref="P120:R120"/>
    <mergeCell ref="S120:T120"/>
    <mergeCell ref="A121:H121"/>
    <mergeCell ref="I121:O121"/>
    <mergeCell ref="P121:R121"/>
    <mergeCell ref="S121:T121"/>
    <mergeCell ref="A122:H122"/>
    <mergeCell ref="I122:O122"/>
    <mergeCell ref="P122:R122"/>
    <mergeCell ref="S122:T122"/>
    <mergeCell ref="A123:H123"/>
    <mergeCell ref="I123:O123"/>
    <mergeCell ref="P123:R123"/>
    <mergeCell ref="S123:T123"/>
    <mergeCell ref="A124:O124"/>
    <mergeCell ref="P124:R124"/>
    <mergeCell ref="S124:T124"/>
    <mergeCell ref="A125:T125"/>
    <mergeCell ref="A126:H126"/>
    <mergeCell ref="I126:O126"/>
    <mergeCell ref="P126:R126"/>
    <mergeCell ref="S126:T126"/>
    <mergeCell ref="A127:H127"/>
    <mergeCell ref="I127:O127"/>
    <mergeCell ref="P127:R127"/>
    <mergeCell ref="S127:T127"/>
    <mergeCell ref="A128:T128"/>
    <mergeCell ref="A129:H129"/>
    <mergeCell ref="I129:O129"/>
    <mergeCell ref="P129:R129"/>
    <mergeCell ref="S129:T129"/>
    <mergeCell ref="A130:H130"/>
    <mergeCell ref="I130:O130"/>
    <mergeCell ref="P130:R130"/>
    <mergeCell ref="S130:T130"/>
    <mergeCell ref="A131:T131"/>
    <mergeCell ref="A132:H132"/>
    <mergeCell ref="I132:O132"/>
    <mergeCell ref="P132:R132"/>
    <mergeCell ref="S132:T132"/>
    <mergeCell ref="A133:H133"/>
    <mergeCell ref="I133:O133"/>
    <mergeCell ref="P133:R133"/>
    <mergeCell ref="S133:T133"/>
    <mergeCell ref="A134:H134"/>
    <mergeCell ref="I134:O134"/>
    <mergeCell ref="P134:R134"/>
    <mergeCell ref="S134:T134"/>
    <mergeCell ref="A135:H135"/>
    <mergeCell ref="I135:O135"/>
    <mergeCell ref="P135:R135"/>
    <mergeCell ref="S135:T135"/>
    <mergeCell ref="A136:O136"/>
    <mergeCell ref="P136:R136"/>
    <mergeCell ref="S136:T136"/>
    <mergeCell ref="A137:H137"/>
    <mergeCell ref="I137:O137"/>
    <mergeCell ref="P137:R137"/>
    <mergeCell ref="S137:T137"/>
    <mergeCell ref="S138:T138"/>
    <mergeCell ref="A138:O138"/>
    <mergeCell ref="P138:R138"/>
    <mergeCell ref="A139:H139"/>
    <mergeCell ref="I139:O139"/>
    <mergeCell ref="P139:R139"/>
    <mergeCell ref="S139:T139"/>
    <mergeCell ref="A140:O140"/>
    <mergeCell ref="P140:R140"/>
    <mergeCell ref="S140:T140"/>
    <mergeCell ref="A141:T141"/>
    <mergeCell ref="A144:T144"/>
    <mergeCell ref="A142:B142"/>
    <mergeCell ref="C142:N142"/>
    <mergeCell ref="O142:T142"/>
    <mergeCell ref="A143:B143"/>
    <mergeCell ref="C143:N143"/>
    <mergeCell ref="O143:T143"/>
  </mergeCells>
  <printOptions/>
  <pageMargins left="0.36" right="0.1968503937007874" top="0.5905511811023623" bottom="0.1968503937007874" header="0.5118110236220472" footer="0.5118110236220472"/>
  <pageSetup horizontalDpi="600" verticalDpi="600" orientation="landscape" paperSize="9" r:id="rId1"/>
  <rowBreaks count="4" manualBreakCount="4">
    <brk id="33" max="255" man="1"/>
    <brk id="43" max="255" man="1"/>
    <brk id="62" max="255" man="1"/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30"/>
  <sheetViews>
    <sheetView workbookViewId="0" topLeftCell="A1">
      <selection activeCell="A1" sqref="A1"/>
    </sheetView>
  </sheetViews>
  <sheetFormatPr defaultColWidth="9.00390625" defaultRowHeight="12.75"/>
  <cols>
    <col min="7" max="7" width="147.75390625" style="0" customWidth="1"/>
  </cols>
  <sheetData>
    <row r="1" spans="1:7" ht="12.75">
      <c r="A1" t="s">
        <v>0</v>
      </c>
      <c r="G1" s="23"/>
    </row>
    <row r="2" spans="1:6" ht="12.75">
      <c r="A2">
        <f>'2 487 500 12.09'!A1</f>
        <v>0</v>
      </c>
      <c r="B2">
        <v>108</v>
      </c>
      <c r="C2">
        <v>18</v>
      </c>
      <c r="D2">
        <v>0</v>
      </c>
      <c r="E2">
        <v>0</v>
      </c>
      <c r="F2">
        <v>711</v>
      </c>
    </row>
    <row r="3" spans="1:6" ht="12.75">
      <c r="A3">
        <f>'2 487 500 12.09'!D1</f>
        <v>0</v>
      </c>
      <c r="B3">
        <v>108</v>
      </c>
      <c r="C3">
        <v>18</v>
      </c>
      <c r="D3">
        <v>1</v>
      </c>
      <c r="E3">
        <v>0</v>
      </c>
      <c r="F3">
        <v>711</v>
      </c>
    </row>
    <row r="4" spans="1:6" ht="12.75">
      <c r="A4">
        <f>'2 487 500 12.09'!G1</f>
        <v>0</v>
      </c>
      <c r="B4">
        <v>108</v>
      </c>
      <c r="C4">
        <v>18</v>
      </c>
      <c r="D4">
        <v>2</v>
      </c>
      <c r="E4">
        <v>0</v>
      </c>
      <c r="F4">
        <v>711</v>
      </c>
    </row>
    <row r="5" spans="1:6" ht="12.75">
      <c r="A5">
        <f>'2 487 500 12.09'!A2</f>
        <v>0</v>
      </c>
      <c r="B5">
        <v>108</v>
      </c>
      <c r="C5">
        <v>19</v>
      </c>
      <c r="D5">
        <v>0</v>
      </c>
      <c r="E5">
        <v>0</v>
      </c>
      <c r="F5">
        <v>711</v>
      </c>
    </row>
    <row r="6" spans="1:6" ht="12.75">
      <c r="A6">
        <f>'2 487 500 12.09'!D2</f>
        <v>0</v>
      </c>
      <c r="B6">
        <v>108</v>
      </c>
      <c r="C6">
        <v>19</v>
      </c>
      <c r="D6">
        <v>1</v>
      </c>
      <c r="E6">
        <v>0</v>
      </c>
      <c r="F6">
        <v>711</v>
      </c>
    </row>
    <row r="7" spans="1:6" ht="12.75">
      <c r="A7">
        <f>'2 487 500 12.09'!G2</f>
        <v>0</v>
      </c>
      <c r="B7">
        <v>108</v>
      </c>
      <c r="C7">
        <v>19</v>
      </c>
      <c r="D7">
        <v>2</v>
      </c>
      <c r="E7">
        <v>0</v>
      </c>
      <c r="F7">
        <v>711</v>
      </c>
    </row>
    <row r="8" spans="1:6" ht="12.75">
      <c r="A8">
        <f>'2 487 500 12.09'!A3</f>
        <v>0</v>
      </c>
      <c r="B8">
        <v>108</v>
      </c>
      <c r="C8">
        <v>20</v>
      </c>
      <c r="D8">
        <v>0</v>
      </c>
      <c r="E8">
        <v>0</v>
      </c>
      <c r="F8">
        <v>711</v>
      </c>
    </row>
    <row r="9" spans="1:6" ht="12.75">
      <c r="A9">
        <f>'2 487 500 12.09'!D3</f>
        <v>0</v>
      </c>
      <c r="B9">
        <v>108</v>
      </c>
      <c r="C9">
        <v>20</v>
      </c>
      <c r="D9">
        <v>1</v>
      </c>
      <c r="E9">
        <v>0</v>
      </c>
      <c r="F9">
        <v>711</v>
      </c>
    </row>
    <row r="10" spans="1:6" ht="12.75">
      <c r="A10">
        <f>'2 487 500 12.09'!G3</f>
        <v>0</v>
      </c>
      <c r="B10">
        <v>108</v>
      </c>
      <c r="C10">
        <v>20</v>
      </c>
      <c r="D10">
        <v>2</v>
      </c>
      <c r="E10">
        <v>0</v>
      </c>
      <c r="F10">
        <v>711</v>
      </c>
    </row>
    <row r="11" spans="1:6" ht="12.75">
      <c r="A11">
        <f>'2 487 500 12.09'!A6</f>
        <v>0</v>
      </c>
      <c r="B11">
        <v>108</v>
      </c>
      <c r="C11">
        <v>21</v>
      </c>
      <c r="D11">
        <v>0</v>
      </c>
      <c r="E11">
        <v>0</v>
      </c>
      <c r="F11">
        <v>711</v>
      </c>
    </row>
    <row r="12" spans="1:6" ht="12.75">
      <c r="A12">
        <f>'2 487 500 12.09'!D6</f>
        <v>0</v>
      </c>
      <c r="B12">
        <v>108</v>
      </c>
      <c r="C12">
        <v>21</v>
      </c>
      <c r="D12">
        <v>1</v>
      </c>
      <c r="E12">
        <v>0</v>
      </c>
      <c r="F12">
        <v>711</v>
      </c>
    </row>
    <row r="13" spans="1:6" ht="12.75">
      <c r="A13">
        <f>'2 487 500 12.09'!G6</f>
        <v>0</v>
      </c>
      <c r="B13">
        <v>108</v>
      </c>
      <c r="C13">
        <v>21</v>
      </c>
      <c r="D13">
        <v>2</v>
      </c>
      <c r="E13">
        <v>0</v>
      </c>
      <c r="F13">
        <v>711</v>
      </c>
    </row>
    <row r="14" spans="1:6" ht="12.75">
      <c r="A14" t="str">
        <f>'2 487 500 12.09'!A7</f>
        <v>ЛОКАЛЬНАЯ СМЕТА</v>
      </c>
      <c r="B14">
        <v>108</v>
      </c>
      <c r="C14">
        <v>3</v>
      </c>
      <c r="D14">
        <v>0</v>
      </c>
      <c r="E14">
        <v>0</v>
      </c>
      <c r="F14">
        <v>703</v>
      </c>
    </row>
    <row r="15" spans="1:6" ht="12.75">
      <c r="A15" t="str">
        <f>'2 487 500 12.09'!A8</f>
        <v>Содержание, ремонт дорог </v>
      </c>
      <c r="B15">
        <v>108</v>
      </c>
      <c r="C15">
        <v>4</v>
      </c>
      <c r="D15">
        <v>0</v>
      </c>
      <c r="E15">
        <v>0</v>
      </c>
      <c r="F15">
        <v>704</v>
      </c>
    </row>
    <row r="16" spans="1:6" ht="12.75">
      <c r="A16">
        <f>'2 487 500 12.09'!A10</f>
        <v>0</v>
      </c>
      <c r="B16">
        <v>108</v>
      </c>
      <c r="C16">
        <v>5</v>
      </c>
      <c r="D16">
        <v>0</v>
      </c>
      <c r="E16">
        <v>0</v>
      </c>
      <c r="F16">
        <v>705</v>
      </c>
    </row>
    <row r="17" spans="1:6" ht="12.75">
      <c r="A17" t="str">
        <f>'2 487 500 12.09'!M10</f>
        <v>Сметная стоимость - </v>
      </c>
      <c r="B17">
        <v>108</v>
      </c>
      <c r="C17">
        <v>5</v>
      </c>
      <c r="D17">
        <v>1</v>
      </c>
      <c r="E17">
        <v>0</v>
      </c>
      <c r="F17">
        <v>705</v>
      </c>
    </row>
    <row r="18" spans="1:6" ht="12.75">
      <c r="A18">
        <f>'2 487 500 12.09'!A11</f>
        <v>0</v>
      </c>
      <c r="B18">
        <v>108</v>
      </c>
      <c r="C18">
        <v>6</v>
      </c>
      <c r="D18">
        <v>0</v>
      </c>
      <c r="E18">
        <v>0</v>
      </c>
      <c r="F18">
        <v>706</v>
      </c>
    </row>
    <row r="19" spans="1:6" ht="12.75">
      <c r="A19" t="str">
        <f>'2 487 500 12.09'!M11</f>
        <v>Нормативная трудоемкость - </v>
      </c>
      <c r="B19">
        <v>108</v>
      </c>
      <c r="C19">
        <v>6</v>
      </c>
      <c r="D19">
        <v>1</v>
      </c>
      <c r="E19">
        <v>0</v>
      </c>
      <c r="F19">
        <v>706</v>
      </c>
    </row>
    <row r="20" spans="1:6" ht="12.75">
      <c r="A20">
        <f>'2 487 500 12.09'!A12</f>
        <v>0</v>
      </c>
      <c r="B20">
        <v>108</v>
      </c>
      <c r="C20">
        <v>7</v>
      </c>
      <c r="D20">
        <v>0</v>
      </c>
      <c r="E20">
        <v>0</v>
      </c>
      <c r="F20">
        <v>707</v>
      </c>
    </row>
    <row r="21" spans="1:6" ht="12.75">
      <c r="A21" t="str">
        <f>'2 487 500 12.09'!M12</f>
        <v>Сметная заработная плата - </v>
      </c>
      <c r="B21">
        <v>108</v>
      </c>
      <c r="C21">
        <v>7</v>
      </c>
      <c r="D21">
        <v>1</v>
      </c>
      <c r="E21">
        <v>0</v>
      </c>
      <c r="F21">
        <v>707</v>
      </c>
    </row>
    <row r="22" spans="1:6" ht="12.75">
      <c r="A22" t="str">
        <f>'2 487 500 12.09'!A13</f>
        <v>Составлена в ценах Июля 2011 г.</v>
      </c>
      <c r="B22">
        <v>108</v>
      </c>
      <c r="C22">
        <v>8</v>
      </c>
      <c r="D22">
        <v>0</v>
      </c>
      <c r="E22">
        <v>0</v>
      </c>
      <c r="F22">
        <v>708</v>
      </c>
    </row>
    <row r="23" spans="1:6" ht="12.75">
      <c r="A23" t="str">
        <f>'2 487 500 12.09'!A14</f>
        <v>№ п/п</v>
      </c>
      <c r="B23">
        <v>108</v>
      </c>
      <c r="C23">
        <v>10</v>
      </c>
      <c r="D23">
        <v>0</v>
      </c>
      <c r="E23">
        <v>0</v>
      </c>
      <c r="F23">
        <v>11200</v>
      </c>
    </row>
    <row r="24" spans="1:6" ht="12.75">
      <c r="A24" t="str">
        <f>'2 487 500 12.09'!B14</f>
        <v>Шифр и номер позиции норматива</v>
      </c>
      <c r="B24">
        <v>108</v>
      </c>
      <c r="C24">
        <v>10</v>
      </c>
      <c r="D24">
        <v>1</v>
      </c>
      <c r="E24">
        <v>0</v>
      </c>
      <c r="F24">
        <v>11200</v>
      </c>
    </row>
    <row r="25" spans="1:6" ht="12.75">
      <c r="A25" t="str">
        <f>'2 487 500 12.09'!C14</f>
        <v>Наименование работ и затрат</v>
      </c>
      <c r="B25">
        <v>108</v>
      </c>
      <c r="C25">
        <v>10</v>
      </c>
      <c r="D25">
        <v>2</v>
      </c>
      <c r="E25">
        <v>0</v>
      </c>
      <c r="F25">
        <v>11200</v>
      </c>
    </row>
    <row r="26" spans="1:6" ht="12.75">
      <c r="A26" t="str">
        <f>'2 487 500 12.09'!E14</f>
        <v>Количество</v>
      </c>
      <c r="B26">
        <v>108</v>
      </c>
      <c r="C26">
        <v>10</v>
      </c>
      <c r="D26">
        <v>3</v>
      </c>
      <c r="E26">
        <v>0</v>
      </c>
      <c r="F26">
        <v>11200</v>
      </c>
    </row>
    <row r="27" spans="1:6" ht="12.75">
      <c r="A27" t="str">
        <f>'2 487 500 12.09'!E16</f>
        <v>ед. изм.</v>
      </c>
      <c r="B27">
        <v>108</v>
      </c>
      <c r="C27">
        <v>10</v>
      </c>
      <c r="D27">
        <v>4</v>
      </c>
      <c r="E27">
        <v>0</v>
      </c>
      <c r="F27">
        <v>11200</v>
      </c>
    </row>
    <row r="28" spans="1:6" ht="12.75">
      <c r="A28" t="str">
        <f>'2 487 500 12.09'!F14</f>
        <v>Стоимость на единицу, руб</v>
      </c>
      <c r="B28">
        <v>108</v>
      </c>
      <c r="C28">
        <v>10</v>
      </c>
      <c r="D28">
        <v>5</v>
      </c>
      <c r="E28">
        <v>0</v>
      </c>
      <c r="F28">
        <v>11200</v>
      </c>
    </row>
    <row r="29" spans="1:6" ht="12.75">
      <c r="A29" t="str">
        <f>'2 487 500 12.09'!F15</f>
        <v>Всего</v>
      </c>
      <c r="B29">
        <v>108</v>
      </c>
      <c r="C29">
        <v>10</v>
      </c>
      <c r="D29">
        <v>6</v>
      </c>
      <c r="E29">
        <v>0</v>
      </c>
      <c r="F29">
        <v>11200</v>
      </c>
    </row>
    <row r="30" spans="1:6" ht="12.75">
      <c r="A30" t="str">
        <f>'2 487 500 12.09'!F17</f>
        <v>Основной зарплаты</v>
      </c>
      <c r="B30">
        <v>108</v>
      </c>
      <c r="C30">
        <v>10</v>
      </c>
      <c r="D30">
        <v>7</v>
      </c>
      <c r="E30">
        <v>0</v>
      </c>
      <c r="F30">
        <v>11200</v>
      </c>
    </row>
    <row r="31" spans="1:6" ht="12.75">
      <c r="A31" t="str">
        <f>'2 487 500 12.09'!H15</f>
        <v>Экспл. машин</v>
      </c>
      <c r="B31">
        <v>108</v>
      </c>
      <c r="C31">
        <v>10</v>
      </c>
      <c r="D31">
        <v>8</v>
      </c>
      <c r="E31">
        <v>0</v>
      </c>
      <c r="F31">
        <v>11200</v>
      </c>
    </row>
    <row r="32" spans="1:6" ht="12.75">
      <c r="A32" t="str">
        <f>'2 487 500 12.09'!H17</f>
        <v>В т.ч. зарплаты</v>
      </c>
      <c r="B32">
        <v>108</v>
      </c>
      <c r="C32">
        <v>10</v>
      </c>
      <c r="D32">
        <v>9</v>
      </c>
      <c r="E32">
        <v>0</v>
      </c>
      <c r="F32">
        <v>11200</v>
      </c>
    </row>
    <row r="33" spans="1:6" ht="12.75">
      <c r="A33" t="str">
        <f>'2 487 500 12.09'!K14</f>
        <v>Общая стоимость, руб.</v>
      </c>
      <c r="B33">
        <v>108</v>
      </c>
      <c r="C33">
        <v>10</v>
      </c>
      <c r="D33">
        <v>10</v>
      </c>
      <c r="E33">
        <v>0</v>
      </c>
      <c r="F33">
        <v>11200</v>
      </c>
    </row>
    <row r="34" spans="1:6" ht="12.75">
      <c r="A34" t="str">
        <f>'2 487 500 12.09'!K15</f>
        <v>Всего</v>
      </c>
      <c r="B34">
        <v>108</v>
      </c>
      <c r="C34">
        <v>10</v>
      </c>
      <c r="D34">
        <v>11</v>
      </c>
      <c r="E34">
        <v>0</v>
      </c>
      <c r="F34">
        <v>11200</v>
      </c>
    </row>
    <row r="35" spans="1:6" ht="12.75">
      <c r="A35" t="str">
        <f>'2 487 500 12.09'!L15</f>
        <v>Основной зарплаты</v>
      </c>
      <c r="B35">
        <v>108</v>
      </c>
      <c r="C35">
        <v>10</v>
      </c>
      <c r="D35">
        <v>12</v>
      </c>
      <c r="E35">
        <v>0</v>
      </c>
      <c r="F35">
        <v>11200</v>
      </c>
    </row>
    <row r="36" spans="1:6" ht="12.75">
      <c r="A36" t="str">
        <f>'2 487 500 12.09'!N15</f>
        <v>Экспл. машин</v>
      </c>
      <c r="B36">
        <v>108</v>
      </c>
      <c r="C36">
        <v>10</v>
      </c>
      <c r="D36">
        <v>13</v>
      </c>
      <c r="E36">
        <v>0</v>
      </c>
      <c r="F36">
        <v>11200</v>
      </c>
    </row>
    <row r="37" spans="1:6" ht="12.75">
      <c r="A37" t="str">
        <f>'2 487 500 12.09'!N17</f>
        <v>В т.ч. зарплаты</v>
      </c>
      <c r="B37">
        <v>108</v>
      </c>
      <c r="C37">
        <v>10</v>
      </c>
      <c r="D37">
        <v>14</v>
      </c>
      <c r="E37">
        <v>0</v>
      </c>
      <c r="F37">
        <v>11200</v>
      </c>
    </row>
    <row r="38" spans="1:6" ht="12.75">
      <c r="A38" t="str">
        <f>'2 487 500 12.09'!R14</f>
        <v>Затраты труда рабочих, чел.-ч. не занят. обсл. машин</v>
      </c>
      <c r="B38">
        <v>108</v>
      </c>
      <c r="C38">
        <v>10</v>
      </c>
      <c r="D38">
        <v>15</v>
      </c>
      <c r="E38">
        <v>0</v>
      </c>
      <c r="F38">
        <v>11200</v>
      </c>
    </row>
    <row r="39" spans="1:6" ht="12.75">
      <c r="A39" t="str">
        <f>'2 487 500 12.09'!R15</f>
        <v>обслуживающ. машины</v>
      </c>
      <c r="B39">
        <v>108</v>
      </c>
      <c r="C39">
        <v>10</v>
      </c>
      <c r="D39">
        <v>16</v>
      </c>
      <c r="E39">
        <v>0</v>
      </c>
      <c r="F39">
        <v>11200</v>
      </c>
    </row>
    <row r="40" spans="1:6" ht="12.75">
      <c r="A40" t="str">
        <f>'2 487 500 12.09'!R17</f>
        <v>На един.</v>
      </c>
      <c r="B40">
        <v>108</v>
      </c>
      <c r="C40">
        <v>10</v>
      </c>
      <c r="D40">
        <v>17</v>
      </c>
      <c r="E40">
        <v>0</v>
      </c>
      <c r="F40">
        <v>11200</v>
      </c>
    </row>
    <row r="41" spans="1:6" ht="12.75">
      <c r="A41" t="str">
        <f>'2 487 500 12.09'!T17</f>
        <v>Всего</v>
      </c>
      <c r="B41">
        <v>108</v>
      </c>
      <c r="C41">
        <v>10</v>
      </c>
      <c r="D41">
        <v>18</v>
      </c>
      <c r="E41">
        <v>0</v>
      </c>
      <c r="F41">
        <v>11200</v>
      </c>
    </row>
    <row r="42" spans="1:6" ht="12.75">
      <c r="A42" t="str">
        <f>'2 487 500 12.09'!J15</f>
        <v>Материалы</v>
      </c>
      <c r="B42">
        <v>108</v>
      </c>
      <c r="C42">
        <v>10</v>
      </c>
      <c r="D42">
        <v>19</v>
      </c>
      <c r="E42">
        <v>0</v>
      </c>
      <c r="F42">
        <v>11200</v>
      </c>
    </row>
    <row r="43" spans="1:6" ht="12.75">
      <c r="A43" t="str">
        <f>'2 487 500 12.09'!P15</f>
        <v>Материалы</v>
      </c>
      <c r="B43">
        <v>108</v>
      </c>
      <c r="C43">
        <v>10</v>
      </c>
      <c r="D43">
        <v>20</v>
      </c>
      <c r="E43">
        <v>0</v>
      </c>
      <c r="F43">
        <v>11200</v>
      </c>
    </row>
    <row r="44" spans="1:6" ht="12.75">
      <c r="A44" t="str">
        <f>'2 487 500 12.09'!A19</f>
        <v>Устройство парковок вновь</v>
      </c>
      <c r="B44">
        <v>108</v>
      </c>
      <c r="C44">
        <v>29</v>
      </c>
      <c r="D44">
        <v>0</v>
      </c>
      <c r="E44">
        <v>0</v>
      </c>
      <c r="F44">
        <v>11207</v>
      </c>
    </row>
    <row r="45" spans="1:6" ht="12.75">
      <c r="A45">
        <f>'2 487 500 12.09'!A20</f>
        <v>1</v>
      </c>
      <c r="B45">
        <v>108</v>
      </c>
      <c r="C45">
        <v>31</v>
      </c>
      <c r="D45">
        <v>0</v>
      </c>
      <c r="E45">
        <v>0</v>
      </c>
      <c r="F45">
        <v>11202</v>
      </c>
    </row>
    <row r="46" spans="1:6" ht="12.75">
      <c r="A46" t="str">
        <f>'2 487 500 12.09'!B20</f>
        <v>ФЕР01-01-014-04</v>
      </c>
      <c r="B46">
        <v>108</v>
      </c>
      <c r="C46">
        <v>31</v>
      </c>
      <c r="D46">
        <v>1</v>
      </c>
      <c r="E46">
        <v>0</v>
      </c>
      <c r="F46">
        <v>11202</v>
      </c>
    </row>
    <row r="47" spans="1:6" ht="12.75">
      <c r="A47" t="str">
        <f>'2 487 500 12.09'!C20</f>
        <v>Разработка грунта с погрузкой на автомобили-самосвалы экскаваторами с ковшом вместимостью 0,25 м3, группа грунтов 1</v>
      </c>
      <c r="B47">
        <v>108</v>
      </c>
      <c r="C47">
        <v>31</v>
      </c>
      <c r="D47">
        <v>2</v>
      </c>
      <c r="E47">
        <v>0</v>
      </c>
      <c r="F47">
        <v>11202</v>
      </c>
    </row>
    <row r="48" spans="1:6" ht="12.75">
      <c r="A48" t="str">
        <f>'2 487 500 12.09'!E21</f>
        <v>1000 м3 грунта</v>
      </c>
      <c r="B48">
        <v>108</v>
      </c>
      <c r="C48">
        <v>31</v>
      </c>
      <c r="D48">
        <v>3</v>
      </c>
      <c r="E48">
        <v>0</v>
      </c>
      <c r="F48">
        <v>11202</v>
      </c>
    </row>
    <row r="49" spans="1:6" ht="12.75">
      <c r="A49" s="6">
        <f>'2 487 500 12.09'!E20</f>
        <v>0.83</v>
      </c>
      <c r="B49">
        <v>108</v>
      </c>
      <c r="C49">
        <v>31</v>
      </c>
      <c r="D49">
        <v>4</v>
      </c>
      <c r="E49">
        <v>0</v>
      </c>
      <c r="F49">
        <v>11202</v>
      </c>
    </row>
    <row r="50" spans="1:6" ht="12.75">
      <c r="A50">
        <f>'2 487 500 12.09'!F21</f>
        <v>191.8</v>
      </c>
      <c r="B50">
        <v>108</v>
      </c>
      <c r="C50">
        <v>31</v>
      </c>
      <c r="D50">
        <v>6</v>
      </c>
      <c r="E50">
        <v>0</v>
      </c>
      <c r="F50">
        <v>11202</v>
      </c>
    </row>
    <row r="51" spans="1:6" ht="12.75">
      <c r="A51" s="6">
        <f>'2 487 500 12.09'!H20</f>
        <v>4847.33</v>
      </c>
      <c r="B51">
        <v>108</v>
      </c>
      <c r="C51">
        <v>31</v>
      </c>
      <c r="D51">
        <v>7</v>
      </c>
      <c r="E51">
        <v>0</v>
      </c>
      <c r="F51">
        <v>11202</v>
      </c>
    </row>
    <row r="52" spans="1:6" ht="12.75">
      <c r="A52" s="6">
        <f>'2 487 500 12.09'!H21</f>
        <v>847.84</v>
      </c>
      <c r="B52">
        <v>108</v>
      </c>
      <c r="C52">
        <v>31</v>
      </c>
      <c r="D52">
        <v>8</v>
      </c>
      <c r="E52">
        <v>0</v>
      </c>
      <c r="F52">
        <v>11202</v>
      </c>
    </row>
    <row r="53" spans="1:6" ht="12.75">
      <c r="A53" s="6">
        <f>'2 487 500 12.09'!R20</f>
        <v>24.59</v>
      </c>
      <c r="B53">
        <v>108</v>
      </c>
      <c r="C53">
        <v>31</v>
      </c>
      <c r="D53">
        <v>9</v>
      </c>
      <c r="E53">
        <v>0</v>
      </c>
      <c r="F53">
        <v>11202</v>
      </c>
    </row>
    <row r="54" spans="1:6" ht="12.75">
      <c r="A54" s="6">
        <f>'2 487 500 12.09'!R21</f>
        <v>70.89</v>
      </c>
      <c r="B54">
        <v>108</v>
      </c>
      <c r="C54">
        <v>31</v>
      </c>
      <c r="D54">
        <v>10</v>
      </c>
      <c r="E54">
        <v>0</v>
      </c>
      <c r="F54">
        <v>11202</v>
      </c>
    </row>
    <row r="55" spans="1:6" ht="12.75">
      <c r="A55" s="6">
        <f>'2 487 500 12.09'!J20</f>
        <v>3.25</v>
      </c>
      <c r="B55">
        <v>108</v>
      </c>
      <c r="C55">
        <v>31</v>
      </c>
      <c r="D55">
        <v>18</v>
      </c>
      <c r="E55">
        <v>0</v>
      </c>
      <c r="F55">
        <v>11202</v>
      </c>
    </row>
    <row r="56" spans="1:6" ht="12.75">
      <c r="A56">
        <f>'2 487 500 12.09'!A22</f>
        <v>2</v>
      </c>
      <c r="B56">
        <v>108</v>
      </c>
      <c r="C56">
        <v>32</v>
      </c>
      <c r="D56">
        <v>0</v>
      </c>
      <c r="E56">
        <v>0</v>
      </c>
      <c r="F56">
        <v>11221</v>
      </c>
    </row>
    <row r="57" spans="1:6" ht="12.75">
      <c r="A57" t="str">
        <f>'2 487 500 12.09'!B22</f>
        <v>ССЦ01.2011 Табл.6-1</v>
      </c>
      <c r="B57">
        <v>108</v>
      </c>
      <c r="C57">
        <v>32</v>
      </c>
      <c r="D57">
        <v>1</v>
      </c>
      <c r="E57">
        <v>0</v>
      </c>
      <c r="F57">
        <v>11221</v>
      </c>
    </row>
    <row r="58" spans="1:6" ht="12.75">
      <c r="A58" t="str">
        <f>'2 487 500 12.09'!C22</f>
        <v>Расстояние перевозки - от 9,1 до 10 км, класс груза - 1, раздел таблицы - 6</v>
      </c>
      <c r="B58">
        <v>108</v>
      </c>
      <c r="C58">
        <v>32</v>
      </c>
      <c r="D58">
        <v>2</v>
      </c>
      <c r="E58">
        <v>0</v>
      </c>
      <c r="F58">
        <v>11221</v>
      </c>
    </row>
    <row r="59" spans="1:6" ht="12.75">
      <c r="A59" t="str">
        <f>'2 487 500 12.09'!E23</f>
        <v>тонн</v>
      </c>
      <c r="B59">
        <v>108</v>
      </c>
      <c r="C59">
        <v>32</v>
      </c>
      <c r="D59">
        <v>3</v>
      </c>
      <c r="E59">
        <v>0</v>
      </c>
      <c r="F59">
        <v>11221</v>
      </c>
    </row>
    <row r="60" spans="1:6" ht="12.75">
      <c r="A60">
        <f>'2 487 500 12.09'!E22</f>
        <v>1369.5</v>
      </c>
      <c r="B60">
        <v>108</v>
      </c>
      <c r="C60">
        <v>32</v>
      </c>
      <c r="D60">
        <v>4</v>
      </c>
      <c r="E60">
        <v>0</v>
      </c>
      <c r="F60">
        <v>11221</v>
      </c>
    </row>
    <row r="61" spans="1:6" ht="12.75">
      <c r="A61" s="6">
        <f>'2 487 500 12.09'!F22</f>
        <v>10.41</v>
      </c>
      <c r="B61">
        <v>108</v>
      </c>
      <c r="C61">
        <v>32</v>
      </c>
      <c r="D61">
        <v>5</v>
      </c>
      <c r="E61">
        <v>0</v>
      </c>
      <c r="F61">
        <v>11221</v>
      </c>
    </row>
    <row r="62" spans="1:6" ht="12.75">
      <c r="A62" s="6">
        <f>'2 487 500 12.09'!H22</f>
        <v>10.41</v>
      </c>
      <c r="B62">
        <v>108</v>
      </c>
      <c r="C62">
        <v>32</v>
      </c>
      <c r="D62">
        <v>6</v>
      </c>
      <c r="E62">
        <v>0</v>
      </c>
      <c r="F62">
        <v>11221</v>
      </c>
    </row>
    <row r="63" spans="1:6" ht="12.75">
      <c r="A63">
        <f>'2 487 500 12.09'!R22</f>
        <v>0</v>
      </c>
      <c r="B63">
        <v>108</v>
      </c>
      <c r="C63">
        <v>32</v>
      </c>
      <c r="D63">
        <v>8</v>
      </c>
      <c r="E63">
        <v>0</v>
      </c>
      <c r="F63">
        <v>11221</v>
      </c>
    </row>
    <row r="64" spans="1:6" ht="12.75">
      <c r="A64" s="14">
        <f>'2 487 500 12.09'!J22</f>
        <v>0</v>
      </c>
      <c r="B64">
        <v>108</v>
      </c>
      <c r="C64">
        <v>32</v>
      </c>
      <c r="D64">
        <v>9</v>
      </c>
      <c r="E64">
        <v>0</v>
      </c>
      <c r="F64">
        <v>11221</v>
      </c>
    </row>
    <row r="65" spans="1:6" ht="12.75">
      <c r="A65">
        <f>'2 487 500 12.09'!A24</f>
        <v>3</v>
      </c>
      <c r="B65">
        <v>108</v>
      </c>
      <c r="C65">
        <v>33</v>
      </c>
      <c r="D65">
        <v>0</v>
      </c>
      <c r="E65">
        <v>0</v>
      </c>
      <c r="F65">
        <v>11202</v>
      </c>
    </row>
    <row r="66" spans="1:6" ht="12.75">
      <c r="A66" t="str">
        <f>'2 487 500 12.09'!B24</f>
        <v>ФЕР27-04-001-01</v>
      </c>
      <c r="B66">
        <v>108</v>
      </c>
      <c r="C66">
        <v>33</v>
      </c>
      <c r="D66">
        <v>1</v>
      </c>
      <c r="E66">
        <v>0</v>
      </c>
      <c r="F66">
        <v>11202</v>
      </c>
    </row>
    <row r="67" spans="1:6" ht="12.75">
      <c r="A67" t="str">
        <f>'2 487 500 12.09'!C24</f>
        <v>Устройство подстилающих и выравнивающих слоев оснований из песка</v>
      </c>
      <c r="B67">
        <v>108</v>
      </c>
      <c r="C67">
        <v>33</v>
      </c>
      <c r="D67">
        <v>2</v>
      </c>
      <c r="E67">
        <v>0</v>
      </c>
      <c r="F67">
        <v>11202</v>
      </c>
    </row>
    <row r="68" spans="1:6" ht="12.75">
      <c r="A68" t="str">
        <f>'2 487 500 12.09'!E25</f>
        <v>100 м3 материала основания (в плотном теле)</v>
      </c>
      <c r="B68">
        <v>108</v>
      </c>
      <c r="C68">
        <v>33</v>
      </c>
      <c r="D68">
        <v>3</v>
      </c>
      <c r="E68">
        <v>0</v>
      </c>
      <c r="F68">
        <v>11202</v>
      </c>
    </row>
    <row r="69" spans="1:6" ht="12.75">
      <c r="A69">
        <f>'2 487 500 12.09'!E24</f>
        <v>3.3360000000000003</v>
      </c>
      <c r="B69">
        <v>108</v>
      </c>
      <c r="C69">
        <v>33</v>
      </c>
      <c r="D69">
        <v>4</v>
      </c>
      <c r="E69">
        <v>0</v>
      </c>
      <c r="F69">
        <v>11202</v>
      </c>
    </row>
    <row r="70" spans="1:6" ht="12.75">
      <c r="A70" s="6">
        <f>'2 487 500 12.09'!F25</f>
        <v>126.07</v>
      </c>
      <c r="B70">
        <v>108</v>
      </c>
      <c r="C70">
        <v>33</v>
      </c>
      <c r="D70">
        <v>6</v>
      </c>
      <c r="E70">
        <v>0</v>
      </c>
      <c r="F70">
        <v>11202</v>
      </c>
    </row>
    <row r="71" spans="1:6" ht="12.75">
      <c r="A71" s="6">
        <f>'2 487 500 12.09'!H24</f>
        <v>2143.72</v>
      </c>
      <c r="B71">
        <v>108</v>
      </c>
      <c r="C71">
        <v>33</v>
      </c>
      <c r="D71">
        <v>7</v>
      </c>
      <c r="E71">
        <v>0</v>
      </c>
      <c r="F71">
        <v>11202</v>
      </c>
    </row>
    <row r="72" spans="1:6" ht="12.75">
      <c r="A72" s="6">
        <f>'2 487 500 12.09'!H25</f>
        <v>177.53</v>
      </c>
      <c r="B72">
        <v>108</v>
      </c>
      <c r="C72">
        <v>33</v>
      </c>
      <c r="D72">
        <v>8</v>
      </c>
      <c r="E72">
        <v>0</v>
      </c>
      <c r="F72">
        <v>11202</v>
      </c>
    </row>
    <row r="73" spans="1:6" ht="12.75">
      <c r="A73" s="6">
        <f>'2 487 500 12.09'!R24</f>
        <v>15.72</v>
      </c>
      <c r="B73">
        <v>108</v>
      </c>
      <c r="C73">
        <v>33</v>
      </c>
      <c r="D73">
        <v>9</v>
      </c>
      <c r="E73">
        <v>0</v>
      </c>
      <c r="F73">
        <v>11202</v>
      </c>
    </row>
    <row r="74" spans="1:6" ht="12.75">
      <c r="A74" s="6">
        <f>'2 487 500 12.09'!R25</f>
        <v>13.88</v>
      </c>
      <c r="B74">
        <v>108</v>
      </c>
      <c r="C74">
        <v>33</v>
      </c>
      <c r="D74">
        <v>10</v>
      </c>
      <c r="E74">
        <v>0</v>
      </c>
      <c r="F74">
        <v>11202</v>
      </c>
    </row>
    <row r="75" spans="1:6" ht="12.75">
      <c r="A75">
        <f>'2 487 500 12.09'!J24</f>
        <v>12.2</v>
      </c>
      <c r="B75">
        <v>108</v>
      </c>
      <c r="C75">
        <v>33</v>
      </c>
      <c r="D75">
        <v>18</v>
      </c>
      <c r="E75">
        <v>0</v>
      </c>
      <c r="F75">
        <v>11202</v>
      </c>
    </row>
    <row r="76" spans="1:6" ht="12.75">
      <c r="A76">
        <f>'2 487 500 12.09'!A26</f>
        <v>3.1</v>
      </c>
      <c r="B76">
        <v>108</v>
      </c>
      <c r="C76">
        <v>34</v>
      </c>
      <c r="D76">
        <v>0</v>
      </c>
      <c r="E76">
        <v>0</v>
      </c>
      <c r="F76">
        <v>11206</v>
      </c>
    </row>
    <row r="77" spans="1:6" ht="12.75">
      <c r="A77" t="str">
        <f>'2 487 500 12.09'!B26</f>
        <v>[408-0122]</v>
      </c>
      <c r="B77">
        <v>108</v>
      </c>
      <c r="C77">
        <v>34</v>
      </c>
      <c r="D77">
        <v>1</v>
      </c>
      <c r="E77">
        <v>0</v>
      </c>
      <c r="F77">
        <v>11206</v>
      </c>
    </row>
    <row r="78" spans="1:6" ht="12.75">
      <c r="A78" t="str">
        <f>'2 487 500 12.09'!C26</f>
        <v>Песок природный для строительных работ средний</v>
      </c>
      <c r="B78">
        <v>108</v>
      </c>
      <c r="C78">
        <v>34</v>
      </c>
      <c r="D78">
        <v>2</v>
      </c>
      <c r="E78">
        <v>0</v>
      </c>
      <c r="F78">
        <v>11206</v>
      </c>
    </row>
    <row r="79" spans="1:6" ht="12.75">
      <c r="A79" t="str">
        <f>'2 487 500 12.09'!E27</f>
        <v>м3</v>
      </c>
      <c r="B79">
        <v>108</v>
      </c>
      <c r="C79">
        <v>34</v>
      </c>
      <c r="D79">
        <v>3</v>
      </c>
      <c r="E79">
        <v>0</v>
      </c>
      <c r="F79">
        <v>11206</v>
      </c>
    </row>
    <row r="80" spans="1:6" ht="12.75">
      <c r="A80" s="14">
        <f>'2 487 500 12.09'!H26</f>
        <v>110</v>
      </c>
      <c r="B80">
        <v>108</v>
      </c>
      <c r="C80">
        <v>34</v>
      </c>
      <c r="D80">
        <v>6</v>
      </c>
      <c r="E80">
        <v>0</v>
      </c>
      <c r="F80">
        <v>11206</v>
      </c>
    </row>
    <row r="81" spans="1:6" ht="12.75">
      <c r="A81">
        <f>'2 487 500 12.09'!R26</f>
        <v>0</v>
      </c>
      <c r="B81">
        <v>108</v>
      </c>
      <c r="C81">
        <v>34</v>
      </c>
      <c r="D81">
        <v>8</v>
      </c>
      <c r="E81">
        <v>0</v>
      </c>
      <c r="F81">
        <v>11206</v>
      </c>
    </row>
    <row r="82" spans="1:6" ht="12.75">
      <c r="A82" s="6">
        <f>'2 487 500 12.09'!J26</f>
        <v>55.26</v>
      </c>
      <c r="B82">
        <v>108</v>
      </c>
      <c r="C82">
        <v>34</v>
      </c>
      <c r="D82">
        <v>9</v>
      </c>
      <c r="E82">
        <v>0</v>
      </c>
      <c r="F82">
        <v>11206</v>
      </c>
    </row>
    <row r="83" spans="1:6" ht="12.75">
      <c r="A83">
        <f>'2 487 500 12.09'!A28</f>
        <v>4</v>
      </c>
      <c r="B83">
        <v>108</v>
      </c>
      <c r="C83">
        <v>300</v>
      </c>
      <c r="D83">
        <v>0</v>
      </c>
      <c r="E83">
        <v>0</v>
      </c>
      <c r="F83">
        <v>11202</v>
      </c>
    </row>
    <row r="84" spans="1:6" ht="12.75">
      <c r="A84" t="str">
        <f>'2 487 500 12.09'!B28</f>
        <v>ФЕР27-04-006-01</v>
      </c>
      <c r="B84">
        <v>108</v>
      </c>
      <c r="C84">
        <v>300</v>
      </c>
      <c r="D84">
        <v>1</v>
      </c>
      <c r="E84">
        <v>0</v>
      </c>
      <c r="F84">
        <v>11202</v>
      </c>
    </row>
    <row r="85" spans="1:6" ht="12.75">
      <c r="A85" t="str">
        <f>'2 487 500 12.09'!C28</f>
        <v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однослойных</v>
      </c>
      <c r="B85">
        <v>108</v>
      </c>
      <c r="C85">
        <v>300</v>
      </c>
      <c r="D85">
        <v>2</v>
      </c>
      <c r="E85">
        <v>0</v>
      </c>
      <c r="F85">
        <v>11202</v>
      </c>
    </row>
    <row r="86" spans="1:6" ht="12.75">
      <c r="A86" t="str">
        <f>'2 487 500 12.09'!E29</f>
        <v>1000 м2 основания</v>
      </c>
      <c r="B86">
        <v>108</v>
      </c>
      <c r="C86">
        <v>300</v>
      </c>
      <c r="D86">
        <v>3</v>
      </c>
      <c r="E86">
        <v>0</v>
      </c>
      <c r="F86">
        <v>11202</v>
      </c>
    </row>
    <row r="87" spans="1:6" ht="12.75">
      <c r="A87">
        <f>'2 487 500 12.09'!E28</f>
        <v>1.983</v>
      </c>
      <c r="B87">
        <v>108</v>
      </c>
      <c r="C87">
        <v>300</v>
      </c>
      <c r="D87">
        <v>4</v>
      </c>
      <c r="E87">
        <v>0</v>
      </c>
      <c r="F87">
        <v>11202</v>
      </c>
    </row>
    <row r="88" spans="1:6" ht="12.75">
      <c r="A88" s="6">
        <f>'2 487 500 12.09'!F29</f>
        <v>301.96</v>
      </c>
      <c r="B88">
        <v>108</v>
      </c>
      <c r="C88">
        <v>300</v>
      </c>
      <c r="D88">
        <v>6</v>
      </c>
      <c r="E88">
        <v>0</v>
      </c>
      <c r="F88">
        <v>11202</v>
      </c>
    </row>
    <row r="89" spans="1:6" ht="12.75">
      <c r="A89" s="6">
        <f>'2 487 500 12.09'!H28</f>
        <v>4365.59</v>
      </c>
      <c r="B89">
        <v>108</v>
      </c>
      <c r="C89">
        <v>300</v>
      </c>
      <c r="D89">
        <v>7</v>
      </c>
      <c r="E89">
        <v>0</v>
      </c>
      <c r="F89">
        <v>11202</v>
      </c>
    </row>
    <row r="90" spans="1:6" ht="12.75">
      <c r="A90" s="6">
        <f>'2 487 500 12.09'!H29</f>
        <v>550.38</v>
      </c>
      <c r="B90">
        <v>108</v>
      </c>
      <c r="C90">
        <v>300</v>
      </c>
      <c r="D90">
        <v>8</v>
      </c>
      <c r="E90">
        <v>0</v>
      </c>
      <c r="F90">
        <v>11202</v>
      </c>
    </row>
    <row r="91" spans="1:6" ht="12.75">
      <c r="A91" s="6">
        <f>'2 487 500 12.09'!R28</f>
        <v>36.96</v>
      </c>
      <c r="B91">
        <v>108</v>
      </c>
      <c r="C91">
        <v>300</v>
      </c>
      <c r="D91">
        <v>9</v>
      </c>
      <c r="E91">
        <v>0</v>
      </c>
      <c r="F91">
        <v>11202</v>
      </c>
    </row>
    <row r="92" spans="1:6" ht="12.75">
      <c r="A92" s="6">
        <f>'2 487 500 12.09'!R29</f>
        <v>41.95</v>
      </c>
      <c r="B92">
        <v>108</v>
      </c>
      <c r="C92">
        <v>300</v>
      </c>
      <c r="D92">
        <v>10</v>
      </c>
      <c r="E92">
        <v>0</v>
      </c>
      <c r="F92">
        <v>11202</v>
      </c>
    </row>
    <row r="93" spans="1:6" ht="12.75">
      <c r="A93">
        <f>'2 487 500 12.09'!J28</f>
        <v>21744.2</v>
      </c>
      <c r="B93">
        <v>108</v>
      </c>
      <c r="C93">
        <v>300</v>
      </c>
      <c r="D93">
        <v>18</v>
      </c>
      <c r="E93">
        <v>0</v>
      </c>
      <c r="F93">
        <v>11202</v>
      </c>
    </row>
    <row r="94" spans="1:6" ht="12.75">
      <c r="A94">
        <f>'2 487 500 12.09'!A30</f>
        <v>5</v>
      </c>
      <c r="B94">
        <v>108</v>
      </c>
      <c r="C94">
        <v>465</v>
      </c>
      <c r="D94">
        <v>0</v>
      </c>
      <c r="E94">
        <v>0</v>
      </c>
      <c r="F94">
        <v>11221</v>
      </c>
    </row>
    <row r="95" spans="1:6" ht="12.75">
      <c r="A95" t="str">
        <f>'2 487 500 12.09'!B30</f>
        <v>ССЦ01.2000 Табл.8-1</v>
      </c>
      <c r="B95">
        <v>108</v>
      </c>
      <c r="C95">
        <v>465</v>
      </c>
      <c r="D95">
        <v>1</v>
      </c>
      <c r="E95">
        <v>0</v>
      </c>
      <c r="F95">
        <v>11221</v>
      </c>
    </row>
    <row r="96" spans="1:6" ht="12.75">
      <c r="A96" t="str">
        <f>'2 487 500 12.09'!C30</f>
        <v>Расстояние перевозки - от 59,1 до 60 км, класс груза - 1, раздел таблицы - 8</v>
      </c>
      <c r="B96">
        <v>108</v>
      </c>
      <c r="C96">
        <v>465</v>
      </c>
      <c r="D96">
        <v>2</v>
      </c>
      <c r="E96">
        <v>0</v>
      </c>
      <c r="F96">
        <v>11221</v>
      </c>
    </row>
    <row r="97" spans="1:6" ht="12.75">
      <c r="A97" t="str">
        <f>'2 487 500 12.09'!E31</f>
        <v>тонн</v>
      </c>
      <c r="B97">
        <v>108</v>
      </c>
      <c r="C97">
        <v>465</v>
      </c>
      <c r="D97">
        <v>3</v>
      </c>
      <c r="E97">
        <v>0</v>
      </c>
      <c r="F97">
        <v>11221</v>
      </c>
    </row>
    <row r="98" spans="1:6" ht="12.75">
      <c r="A98" s="6">
        <f>'2 487 500 12.09'!E30</f>
        <v>794.14</v>
      </c>
      <c r="B98">
        <v>108</v>
      </c>
      <c r="C98">
        <v>465</v>
      </c>
      <c r="D98">
        <v>4</v>
      </c>
      <c r="E98">
        <v>0</v>
      </c>
      <c r="F98">
        <v>11221</v>
      </c>
    </row>
    <row r="99" spans="1:6" ht="12.75">
      <c r="A99" s="6">
        <f>'2 487 500 12.09'!F30</f>
        <v>31.47</v>
      </c>
      <c r="B99">
        <v>108</v>
      </c>
      <c r="C99">
        <v>465</v>
      </c>
      <c r="D99">
        <v>5</v>
      </c>
      <c r="E99">
        <v>0</v>
      </c>
      <c r="F99">
        <v>11221</v>
      </c>
    </row>
    <row r="100" spans="1:6" ht="12.75">
      <c r="A100" s="6">
        <f>'2 487 500 12.09'!H30</f>
        <v>31.47</v>
      </c>
      <c r="B100">
        <v>108</v>
      </c>
      <c r="C100">
        <v>465</v>
      </c>
      <c r="D100">
        <v>6</v>
      </c>
      <c r="E100">
        <v>0</v>
      </c>
      <c r="F100">
        <v>11221</v>
      </c>
    </row>
    <row r="101" spans="1:6" ht="12.75">
      <c r="A101">
        <f>'2 487 500 12.09'!R30</f>
        <v>0</v>
      </c>
      <c r="B101">
        <v>108</v>
      </c>
      <c r="C101">
        <v>465</v>
      </c>
      <c r="D101">
        <v>8</v>
      </c>
      <c r="E101">
        <v>0</v>
      </c>
      <c r="F101">
        <v>11221</v>
      </c>
    </row>
    <row r="102" spans="1:6" ht="12.75">
      <c r="A102" s="14">
        <f>'2 487 500 12.09'!J30</f>
        <v>0</v>
      </c>
      <c r="B102">
        <v>108</v>
      </c>
      <c r="C102">
        <v>465</v>
      </c>
      <c r="D102">
        <v>9</v>
      </c>
      <c r="E102">
        <v>0</v>
      </c>
      <c r="F102">
        <v>11221</v>
      </c>
    </row>
    <row r="103" spans="1:6" ht="12.75">
      <c r="A103">
        <f>'2 487 500 12.09'!A32</f>
        <v>6</v>
      </c>
      <c r="B103">
        <v>108</v>
      </c>
      <c r="C103">
        <v>36</v>
      </c>
      <c r="D103">
        <v>0</v>
      </c>
      <c r="E103">
        <v>0</v>
      </c>
      <c r="F103">
        <v>11202</v>
      </c>
    </row>
    <row r="104" spans="1:6" ht="12.75">
      <c r="A104" t="str">
        <f>'2 487 500 12.09'!B32</f>
        <v>ФЕР27-04-006-04</v>
      </c>
      <c r="B104">
        <v>108</v>
      </c>
      <c r="C104">
        <v>36</v>
      </c>
      <c r="D104">
        <v>1</v>
      </c>
      <c r="E104">
        <v>0</v>
      </c>
      <c r="F104">
        <v>11202</v>
      </c>
    </row>
    <row r="105" spans="1:6" ht="12.75">
      <c r="A105" t="str">
        <f>'2 487 500 12.09'!C32</f>
        <v>На каждый 1 см изменения толщины слоя добавлять или исключать к расценкам 27-04-006-01, 27-04-006-02, 27-04-006-03 (до 20см)</v>
      </c>
      <c r="B105">
        <v>108</v>
      </c>
      <c r="C105">
        <v>36</v>
      </c>
      <c r="D105">
        <v>2</v>
      </c>
      <c r="E105">
        <v>0</v>
      </c>
      <c r="F105">
        <v>11202</v>
      </c>
    </row>
    <row r="106" spans="1:6" ht="12.75">
      <c r="A106" t="str">
        <f>'2 487 500 12.09'!E33</f>
        <v>1000 м2 основания</v>
      </c>
      <c r="B106">
        <v>108</v>
      </c>
      <c r="C106">
        <v>36</v>
      </c>
      <c r="D106">
        <v>3</v>
      </c>
      <c r="E106">
        <v>0</v>
      </c>
      <c r="F106">
        <v>11202</v>
      </c>
    </row>
    <row r="107" spans="1:6" ht="12.75">
      <c r="A107">
        <f>'2 487 500 12.09'!E32</f>
        <v>9.915</v>
      </c>
      <c r="B107">
        <v>108</v>
      </c>
      <c r="C107">
        <v>36</v>
      </c>
      <c r="D107">
        <v>4</v>
      </c>
      <c r="E107">
        <v>0</v>
      </c>
      <c r="F107">
        <v>11202</v>
      </c>
    </row>
    <row r="108" spans="1:6" ht="12.75">
      <c r="A108" s="14">
        <f>'2 487 500 12.09'!F33</f>
        <v>0</v>
      </c>
      <c r="B108">
        <v>108</v>
      </c>
      <c r="C108">
        <v>36</v>
      </c>
      <c r="D108">
        <v>6</v>
      </c>
      <c r="E108">
        <v>0</v>
      </c>
      <c r="F108">
        <v>11202</v>
      </c>
    </row>
    <row r="109" spans="1:6" ht="12.75">
      <c r="A109" s="6">
        <f>'2 487 500 12.09'!H32</f>
        <v>238.41</v>
      </c>
      <c r="B109">
        <v>108</v>
      </c>
      <c r="C109">
        <v>36</v>
      </c>
      <c r="D109">
        <v>7</v>
      </c>
      <c r="E109">
        <v>0</v>
      </c>
      <c r="F109">
        <v>11202</v>
      </c>
    </row>
    <row r="110" spans="1:6" ht="12.75">
      <c r="A110" s="6">
        <f>'2 487 500 12.09'!H33</f>
        <v>30.15</v>
      </c>
      <c r="B110">
        <v>108</v>
      </c>
      <c r="C110">
        <v>36</v>
      </c>
      <c r="D110">
        <v>8</v>
      </c>
      <c r="E110">
        <v>0</v>
      </c>
      <c r="F110">
        <v>11202</v>
      </c>
    </row>
    <row r="111" spans="1:6" ht="12.75">
      <c r="A111" s="14">
        <f>'2 487 500 12.09'!R32</f>
        <v>0</v>
      </c>
      <c r="B111">
        <v>108</v>
      </c>
      <c r="C111">
        <v>36</v>
      </c>
      <c r="D111">
        <v>9</v>
      </c>
      <c r="E111">
        <v>0</v>
      </c>
      <c r="F111">
        <v>11202</v>
      </c>
    </row>
    <row r="112" spans="1:6" ht="12.75">
      <c r="A112" s="6">
        <f>'2 487 500 12.09'!R33</f>
        <v>2.51</v>
      </c>
      <c r="B112">
        <v>108</v>
      </c>
      <c r="C112">
        <v>36</v>
      </c>
      <c r="D112">
        <v>10</v>
      </c>
      <c r="E112">
        <v>0</v>
      </c>
      <c r="F112">
        <v>11202</v>
      </c>
    </row>
    <row r="113" spans="1:6" ht="12.75">
      <c r="A113">
        <f>'2 487 500 12.09'!J32</f>
        <v>1297.8</v>
      </c>
      <c r="B113">
        <v>108</v>
      </c>
      <c r="C113">
        <v>36</v>
      </c>
      <c r="D113">
        <v>18</v>
      </c>
      <c r="E113">
        <v>0</v>
      </c>
      <c r="F113">
        <v>11202</v>
      </c>
    </row>
    <row r="114" spans="1:6" ht="12.75">
      <c r="A114">
        <f>'2 487 500 12.09'!A34</f>
        <v>7</v>
      </c>
      <c r="B114">
        <v>108</v>
      </c>
      <c r="C114">
        <v>248</v>
      </c>
      <c r="D114">
        <v>0</v>
      </c>
      <c r="E114">
        <v>0</v>
      </c>
      <c r="F114">
        <v>11202</v>
      </c>
    </row>
    <row r="115" spans="1:6" ht="12.75">
      <c r="A115" t="str">
        <f>'2 487 500 12.09'!B34</f>
        <v>ФЕР27-06-026-01</v>
      </c>
      <c r="B115">
        <v>108</v>
      </c>
      <c r="C115">
        <v>248</v>
      </c>
      <c r="D115">
        <v>1</v>
      </c>
      <c r="E115">
        <v>0</v>
      </c>
      <c r="F115">
        <v>11202</v>
      </c>
    </row>
    <row r="116" spans="1:6" ht="12.75">
      <c r="A116" t="str">
        <f>'2 487 500 12.09'!C34</f>
        <v>Розлив вяжущих материалов</v>
      </c>
      <c r="B116">
        <v>108</v>
      </c>
      <c r="C116">
        <v>248</v>
      </c>
      <c r="D116">
        <v>2</v>
      </c>
      <c r="E116">
        <v>0</v>
      </c>
      <c r="F116">
        <v>11202</v>
      </c>
    </row>
    <row r="117" spans="1:6" ht="12.75">
      <c r="A117" t="str">
        <f>'2 487 500 12.09'!E35</f>
        <v>1 т</v>
      </c>
      <c r="B117">
        <v>108</v>
      </c>
      <c r="C117">
        <v>248</v>
      </c>
      <c r="D117">
        <v>3</v>
      </c>
      <c r="E117">
        <v>0</v>
      </c>
      <c r="F117">
        <v>11202</v>
      </c>
    </row>
    <row r="118" spans="1:6" ht="12.75">
      <c r="A118">
        <f>'2 487 500 12.09'!E34</f>
        <v>0.9915</v>
      </c>
      <c r="B118">
        <v>108</v>
      </c>
      <c r="C118">
        <v>248</v>
      </c>
      <c r="D118">
        <v>4</v>
      </c>
      <c r="E118">
        <v>0</v>
      </c>
      <c r="F118">
        <v>11202</v>
      </c>
    </row>
    <row r="119" spans="1:6" ht="12.75">
      <c r="A119" s="14">
        <f>'2 487 500 12.09'!F35</f>
        <v>0</v>
      </c>
      <c r="B119">
        <v>108</v>
      </c>
      <c r="C119">
        <v>248</v>
      </c>
      <c r="D119">
        <v>6</v>
      </c>
      <c r="E119">
        <v>0</v>
      </c>
      <c r="F119">
        <v>11202</v>
      </c>
    </row>
    <row r="120" spans="1:6" ht="12.75">
      <c r="A120">
        <f>'2 487 500 12.09'!H34</f>
        <v>39.6</v>
      </c>
      <c r="B120">
        <v>108</v>
      </c>
      <c r="C120">
        <v>248</v>
      </c>
      <c r="D120">
        <v>7</v>
      </c>
      <c r="E120">
        <v>0</v>
      </c>
      <c r="F120">
        <v>11202</v>
      </c>
    </row>
    <row r="121" spans="1:6" ht="12.75">
      <c r="A121" s="6">
        <f>'2 487 500 12.09'!H35</f>
        <v>7.66</v>
      </c>
      <c r="B121">
        <v>108</v>
      </c>
      <c r="C121">
        <v>248</v>
      </c>
      <c r="D121">
        <v>8</v>
      </c>
      <c r="E121">
        <v>0</v>
      </c>
      <c r="F121">
        <v>11202</v>
      </c>
    </row>
    <row r="122" spans="1:6" ht="12.75">
      <c r="A122" s="14">
        <f>'2 487 500 12.09'!R34</f>
        <v>0</v>
      </c>
      <c r="B122">
        <v>108</v>
      </c>
      <c r="C122">
        <v>248</v>
      </c>
      <c r="D122">
        <v>9</v>
      </c>
      <c r="E122">
        <v>0</v>
      </c>
      <c r="F122">
        <v>11202</v>
      </c>
    </row>
    <row r="123" spans="1:6" ht="12.75">
      <c r="A123" s="6">
        <f>'2 487 500 12.09'!R35</f>
        <v>0.66</v>
      </c>
      <c r="B123">
        <v>108</v>
      </c>
      <c r="C123">
        <v>248</v>
      </c>
      <c r="D123">
        <v>10</v>
      </c>
      <c r="E123">
        <v>0</v>
      </c>
      <c r="F123">
        <v>11202</v>
      </c>
    </row>
    <row r="124" spans="1:6" ht="12.75">
      <c r="A124" s="6">
        <f>'2 487 500 12.09'!J34</f>
        <v>1532.23</v>
      </c>
      <c r="B124">
        <v>108</v>
      </c>
      <c r="C124">
        <v>248</v>
      </c>
      <c r="D124">
        <v>18</v>
      </c>
      <c r="E124">
        <v>0</v>
      </c>
      <c r="F124">
        <v>11202</v>
      </c>
    </row>
    <row r="125" spans="1:6" ht="12.75">
      <c r="A125">
        <f>'2 487 500 12.09'!A36</f>
        <v>8</v>
      </c>
      <c r="B125">
        <v>108</v>
      </c>
      <c r="C125">
        <v>46</v>
      </c>
      <c r="D125">
        <v>0</v>
      </c>
      <c r="E125">
        <v>0</v>
      </c>
      <c r="F125">
        <v>11202</v>
      </c>
    </row>
    <row r="126" spans="1:6" ht="12.75">
      <c r="A126" t="str">
        <f>'2 487 500 12.09'!B36</f>
        <v>ФЕР27-06-020-01</v>
      </c>
      <c r="B126">
        <v>108</v>
      </c>
      <c r="C126">
        <v>46</v>
      </c>
      <c r="D126">
        <v>1</v>
      </c>
      <c r="E126">
        <v>0</v>
      </c>
      <c r="F126">
        <v>11202</v>
      </c>
    </row>
    <row r="127" spans="1:6" ht="12.75">
      <c r="A127" t="str">
        <f>'2 487 500 12.09'!C36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B127">
        <v>108</v>
      </c>
      <c r="C127">
        <v>46</v>
      </c>
      <c r="D127">
        <v>2</v>
      </c>
      <c r="E127">
        <v>0</v>
      </c>
      <c r="F127">
        <v>11202</v>
      </c>
    </row>
    <row r="128" spans="1:6" ht="12.75">
      <c r="A128" t="str">
        <f>'2 487 500 12.09'!E37</f>
        <v>1000 м2 покрытия</v>
      </c>
      <c r="B128">
        <v>108</v>
      </c>
      <c r="C128">
        <v>46</v>
      </c>
      <c r="D128">
        <v>3</v>
      </c>
      <c r="E128">
        <v>0</v>
      </c>
      <c r="F128">
        <v>11202</v>
      </c>
    </row>
    <row r="129" spans="1:6" ht="12.75">
      <c r="A129">
        <f>'2 487 500 12.09'!E36</f>
        <v>1.983</v>
      </c>
      <c r="B129">
        <v>108</v>
      </c>
      <c r="C129">
        <v>46</v>
      </c>
      <c r="D129">
        <v>4</v>
      </c>
      <c r="E129">
        <v>0</v>
      </c>
      <c r="F129">
        <v>11202</v>
      </c>
    </row>
    <row r="130" spans="1:6" ht="12.75">
      <c r="A130" s="6">
        <f>'2 487 500 12.09'!F37</f>
        <v>368.45</v>
      </c>
      <c r="B130">
        <v>108</v>
      </c>
      <c r="C130">
        <v>46</v>
      </c>
      <c r="D130">
        <v>6</v>
      </c>
      <c r="E130">
        <v>0</v>
      </c>
      <c r="F130">
        <v>11202</v>
      </c>
    </row>
    <row r="131" spans="1:6" ht="12.75">
      <c r="A131" s="6">
        <f>'2 487 500 12.09'!H36</f>
        <v>2386.22</v>
      </c>
      <c r="B131">
        <v>108</v>
      </c>
      <c r="C131">
        <v>46</v>
      </c>
      <c r="D131">
        <v>7</v>
      </c>
      <c r="E131">
        <v>0</v>
      </c>
      <c r="F131">
        <v>11202</v>
      </c>
    </row>
    <row r="132" spans="1:6" ht="12.75">
      <c r="A132" s="6">
        <f>'2 487 500 12.09'!H37</f>
        <v>262.54</v>
      </c>
      <c r="B132">
        <v>108</v>
      </c>
      <c r="C132">
        <v>46</v>
      </c>
      <c r="D132">
        <v>8</v>
      </c>
      <c r="E132">
        <v>0</v>
      </c>
      <c r="F132">
        <v>11202</v>
      </c>
    </row>
    <row r="133" spans="1:6" ht="12.75">
      <c r="A133">
        <f>'2 487 500 12.09'!R36</f>
        <v>38.3</v>
      </c>
      <c r="B133">
        <v>108</v>
      </c>
      <c r="C133">
        <v>46</v>
      </c>
      <c r="D133">
        <v>9</v>
      </c>
      <c r="E133">
        <v>0</v>
      </c>
      <c r="F133">
        <v>11202</v>
      </c>
    </row>
    <row r="134" spans="1:6" ht="12.75">
      <c r="A134" s="6">
        <f>'2 487 500 12.09'!R37</f>
        <v>19.08</v>
      </c>
      <c r="B134">
        <v>108</v>
      </c>
      <c r="C134">
        <v>46</v>
      </c>
      <c r="D134">
        <v>10</v>
      </c>
      <c r="E134">
        <v>0</v>
      </c>
      <c r="F134">
        <v>11202</v>
      </c>
    </row>
    <row r="135" spans="1:6" ht="12.75">
      <c r="A135" s="6">
        <f>'2 487 500 12.09'!J36</f>
        <v>51977.73</v>
      </c>
      <c r="B135">
        <v>108</v>
      </c>
      <c r="C135">
        <v>46</v>
      </c>
      <c r="D135">
        <v>18</v>
      </c>
      <c r="E135">
        <v>0</v>
      </c>
      <c r="F135">
        <v>11202</v>
      </c>
    </row>
    <row r="136" spans="1:6" ht="12.75">
      <c r="A136">
        <f>'2 487 500 12.09'!A38</f>
        <v>8.1</v>
      </c>
      <c r="B136">
        <v>108</v>
      </c>
      <c r="C136">
        <v>48</v>
      </c>
      <c r="D136">
        <v>0</v>
      </c>
      <c r="E136">
        <v>0</v>
      </c>
      <c r="F136">
        <v>11206</v>
      </c>
    </row>
    <row r="137" spans="1:6" ht="12.75">
      <c r="A137" t="str">
        <f>'2 487 500 12.09'!B38</f>
        <v>[410-0001]</v>
      </c>
      <c r="B137">
        <v>108</v>
      </c>
      <c r="C137">
        <v>48</v>
      </c>
      <c r="D137">
        <v>1</v>
      </c>
      <c r="E137">
        <v>0</v>
      </c>
      <c r="F137">
        <v>11206</v>
      </c>
    </row>
    <row r="138" spans="1:6" ht="12.75">
      <c r="A138" t="str">
        <f>'2 487 500 12.09'!C38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v>
      </c>
      <c r="B138">
        <v>108</v>
      </c>
      <c r="C138">
        <v>48</v>
      </c>
      <c r="D138">
        <v>2</v>
      </c>
      <c r="E138">
        <v>0</v>
      </c>
      <c r="F138">
        <v>11206</v>
      </c>
    </row>
    <row r="139" spans="1:6" ht="12.75">
      <c r="A139" t="str">
        <f>'2 487 500 12.09'!E39</f>
        <v>т</v>
      </c>
      <c r="B139">
        <v>108</v>
      </c>
      <c r="C139">
        <v>48</v>
      </c>
      <c r="D139">
        <v>3</v>
      </c>
      <c r="E139">
        <v>0</v>
      </c>
      <c r="F139">
        <v>11206</v>
      </c>
    </row>
    <row r="140" spans="1:6" ht="12.75">
      <c r="A140">
        <f>'2 487 500 12.09'!H38</f>
        <v>0</v>
      </c>
      <c r="B140">
        <v>108</v>
      </c>
      <c r="C140">
        <v>48</v>
      </c>
      <c r="D140">
        <v>6</v>
      </c>
      <c r="E140">
        <v>0</v>
      </c>
      <c r="F140">
        <v>11206</v>
      </c>
    </row>
    <row r="141" spans="1:6" ht="12.75">
      <c r="A141">
        <f>'2 487 500 12.09'!R38</f>
        <v>0</v>
      </c>
      <c r="B141">
        <v>108</v>
      </c>
      <c r="C141">
        <v>48</v>
      </c>
      <c r="D141">
        <v>8</v>
      </c>
      <c r="E141">
        <v>0</v>
      </c>
      <c r="F141">
        <v>11206</v>
      </c>
    </row>
    <row r="142" spans="1:6" ht="12.75">
      <c r="A142">
        <f>'2 487 500 12.09'!J38</f>
        <v>535.5</v>
      </c>
      <c r="B142">
        <v>108</v>
      </c>
      <c r="C142">
        <v>48</v>
      </c>
      <c r="D142">
        <v>9</v>
      </c>
      <c r="E142">
        <v>0</v>
      </c>
      <c r="F142">
        <v>11206</v>
      </c>
    </row>
    <row r="143" spans="1:6" ht="12.75">
      <c r="A143">
        <f>'2 487 500 12.09'!A40</f>
        <v>8.2</v>
      </c>
      <c r="B143">
        <v>108</v>
      </c>
      <c r="C143">
        <v>49</v>
      </c>
      <c r="D143">
        <v>0</v>
      </c>
      <c r="E143">
        <v>0</v>
      </c>
      <c r="F143">
        <v>11206</v>
      </c>
    </row>
    <row r="144" spans="1:6" ht="12.75">
      <c r="A144" t="str">
        <f>'2 487 500 12.09'!B40</f>
        <v>[410-0006]</v>
      </c>
      <c r="B144">
        <v>108</v>
      </c>
      <c r="C144">
        <v>49</v>
      </c>
      <c r="D144">
        <v>1</v>
      </c>
      <c r="E144">
        <v>0</v>
      </c>
      <c r="F144">
        <v>11206</v>
      </c>
    </row>
    <row r="145" spans="1:6" ht="12.75">
      <c r="A145" t="str">
        <f>'2 487 500 12.09'!C40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145">
        <v>108</v>
      </c>
      <c r="C145">
        <v>49</v>
      </c>
      <c r="D145">
        <v>2</v>
      </c>
      <c r="E145">
        <v>0</v>
      </c>
      <c r="F145">
        <v>11206</v>
      </c>
    </row>
    <row r="146" spans="1:6" ht="12.75">
      <c r="A146" t="str">
        <f>'2 487 500 12.09'!E41</f>
        <v>т</v>
      </c>
      <c r="B146">
        <v>108</v>
      </c>
      <c r="C146">
        <v>49</v>
      </c>
      <c r="D146">
        <v>3</v>
      </c>
      <c r="E146">
        <v>0</v>
      </c>
      <c r="F146">
        <v>11206</v>
      </c>
    </row>
    <row r="147" spans="1:6" ht="12.75">
      <c r="A147">
        <f>'2 487 500 12.09'!H40</f>
        <v>0</v>
      </c>
      <c r="B147">
        <v>108</v>
      </c>
      <c r="C147">
        <v>49</v>
      </c>
      <c r="D147">
        <v>6</v>
      </c>
      <c r="E147">
        <v>0</v>
      </c>
      <c r="F147">
        <v>11206</v>
      </c>
    </row>
    <row r="148" spans="1:6" ht="12.75">
      <c r="A148">
        <f>'2 487 500 12.09'!R40</f>
        <v>0</v>
      </c>
      <c r="B148">
        <v>108</v>
      </c>
      <c r="C148">
        <v>49</v>
      </c>
      <c r="D148">
        <v>8</v>
      </c>
      <c r="E148">
        <v>0</v>
      </c>
      <c r="F148">
        <v>11206</v>
      </c>
    </row>
    <row r="149" spans="1:6" ht="12.75">
      <c r="A149">
        <f>'2 487 500 12.09'!J40</f>
        <v>512.4</v>
      </c>
      <c r="B149">
        <v>108</v>
      </c>
      <c r="C149">
        <v>49</v>
      </c>
      <c r="D149">
        <v>9</v>
      </c>
      <c r="E149">
        <v>0</v>
      </c>
      <c r="F149">
        <v>11206</v>
      </c>
    </row>
    <row r="150" spans="1:6" ht="12.75">
      <c r="A150">
        <f>'2 487 500 12.09'!A42</f>
        <v>9</v>
      </c>
      <c r="B150">
        <v>108</v>
      </c>
      <c r="C150">
        <v>54</v>
      </c>
      <c r="D150">
        <v>0</v>
      </c>
      <c r="E150">
        <v>0</v>
      </c>
      <c r="F150">
        <v>11202</v>
      </c>
    </row>
    <row r="151" spans="1:6" ht="12.75">
      <c r="A151" t="str">
        <f>'2 487 500 12.09'!B42</f>
        <v>ФЕР27-06-021-01</v>
      </c>
      <c r="B151">
        <v>108</v>
      </c>
      <c r="C151">
        <v>54</v>
      </c>
      <c r="D151">
        <v>1</v>
      </c>
      <c r="E151">
        <v>0</v>
      </c>
      <c r="F151">
        <v>11202</v>
      </c>
    </row>
    <row r="152" spans="1:6" ht="12.75">
      <c r="A152" t="str">
        <f>'2 487 500 12.09'!C42</f>
        <v>На каждые 0,5 см изменения толщины покрытия добавлять или исключать к расценке 27-06-020-01 (до 6 см)</v>
      </c>
      <c r="B152">
        <v>108</v>
      </c>
      <c r="C152">
        <v>54</v>
      </c>
      <c r="D152">
        <v>2</v>
      </c>
      <c r="E152">
        <v>0</v>
      </c>
      <c r="F152">
        <v>11202</v>
      </c>
    </row>
    <row r="153" spans="1:6" ht="12.75">
      <c r="A153" t="str">
        <f>'2 487 500 12.09'!E43</f>
        <v>1000 м2 покрытия</v>
      </c>
      <c r="B153">
        <v>108</v>
      </c>
      <c r="C153">
        <v>54</v>
      </c>
      <c r="D153">
        <v>3</v>
      </c>
      <c r="E153">
        <v>0</v>
      </c>
      <c r="F153">
        <v>11202</v>
      </c>
    </row>
    <row r="154" spans="1:6" ht="12.75">
      <c r="A154">
        <f>'2 487 500 12.09'!E42</f>
        <v>7.932</v>
      </c>
      <c r="B154">
        <v>108</v>
      </c>
      <c r="C154">
        <v>54</v>
      </c>
      <c r="D154">
        <v>4</v>
      </c>
      <c r="E154">
        <v>0</v>
      </c>
      <c r="F154">
        <v>11202</v>
      </c>
    </row>
    <row r="155" spans="1:6" ht="12.75">
      <c r="A155" s="6">
        <f>'2 487 500 12.09'!F43</f>
        <v>0.87</v>
      </c>
      <c r="B155">
        <v>108</v>
      </c>
      <c r="C155">
        <v>54</v>
      </c>
      <c r="D155">
        <v>6</v>
      </c>
      <c r="E155">
        <v>0</v>
      </c>
      <c r="F155">
        <v>11202</v>
      </c>
    </row>
    <row r="156" spans="1:6" ht="12.75">
      <c r="A156">
        <f>'2 487 500 12.09'!H42</f>
        <v>3.1</v>
      </c>
      <c r="B156">
        <v>108</v>
      </c>
      <c r="C156">
        <v>54</v>
      </c>
      <c r="D156">
        <v>7</v>
      </c>
      <c r="E156">
        <v>0</v>
      </c>
      <c r="F156">
        <v>11202</v>
      </c>
    </row>
    <row r="157" spans="1:6" ht="12.75">
      <c r="A157" s="14">
        <f>'2 487 500 12.09'!H43</f>
        <v>0</v>
      </c>
      <c r="B157">
        <v>108</v>
      </c>
      <c r="C157">
        <v>54</v>
      </c>
      <c r="D157">
        <v>8</v>
      </c>
      <c r="E157">
        <v>0</v>
      </c>
      <c r="F157">
        <v>11202</v>
      </c>
    </row>
    <row r="158" spans="1:6" ht="12.75">
      <c r="A158" s="6">
        <f>'2 487 500 12.09'!R42</f>
        <v>0.09</v>
      </c>
      <c r="B158">
        <v>108</v>
      </c>
      <c r="C158">
        <v>54</v>
      </c>
      <c r="D158">
        <v>9</v>
      </c>
      <c r="E158">
        <v>0</v>
      </c>
      <c r="F158">
        <v>11202</v>
      </c>
    </row>
    <row r="159" spans="1:6" ht="12.75">
      <c r="A159" s="14">
        <f>'2 487 500 12.09'!R43</f>
        <v>0</v>
      </c>
      <c r="B159">
        <v>108</v>
      </c>
      <c r="C159">
        <v>54</v>
      </c>
      <c r="D159">
        <v>10</v>
      </c>
      <c r="E159">
        <v>0</v>
      </c>
      <c r="F159">
        <v>11202</v>
      </c>
    </row>
    <row r="160" spans="1:6" ht="12.75">
      <c r="A160" s="6">
        <f>'2 487 500 12.09'!J42</f>
        <v>6481.92</v>
      </c>
      <c r="B160">
        <v>108</v>
      </c>
      <c r="C160">
        <v>54</v>
      </c>
      <c r="D160">
        <v>18</v>
      </c>
      <c r="E160">
        <v>0</v>
      </c>
      <c r="F160">
        <v>11202</v>
      </c>
    </row>
    <row r="161" spans="1:6" ht="12.75">
      <c r="A161">
        <f>'2 487 500 12.09'!A44</f>
        <v>9.1</v>
      </c>
      <c r="B161">
        <v>108</v>
      </c>
      <c r="C161">
        <v>55</v>
      </c>
      <c r="D161">
        <v>0</v>
      </c>
      <c r="E161">
        <v>0</v>
      </c>
      <c r="F161">
        <v>11206</v>
      </c>
    </row>
    <row r="162" spans="1:6" ht="12.75">
      <c r="A162" t="str">
        <f>'2 487 500 12.09'!B44</f>
        <v>[410-0001]</v>
      </c>
      <c r="B162">
        <v>108</v>
      </c>
      <c r="C162">
        <v>55</v>
      </c>
      <c r="D162">
        <v>1</v>
      </c>
      <c r="E162">
        <v>0</v>
      </c>
      <c r="F162">
        <v>11206</v>
      </c>
    </row>
    <row r="163" spans="1:6" ht="12.75">
      <c r="A163" t="str">
        <f>'2 487 500 12.09'!C44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v>
      </c>
      <c r="B163">
        <v>108</v>
      </c>
      <c r="C163">
        <v>55</v>
      </c>
      <c r="D163">
        <v>2</v>
      </c>
      <c r="E163">
        <v>0</v>
      </c>
      <c r="F163">
        <v>11206</v>
      </c>
    </row>
    <row r="164" spans="1:6" ht="12.75">
      <c r="A164" t="str">
        <f>'2 487 500 12.09'!E45</f>
        <v>т</v>
      </c>
      <c r="B164">
        <v>108</v>
      </c>
      <c r="C164">
        <v>55</v>
      </c>
      <c r="D164">
        <v>3</v>
      </c>
      <c r="E164">
        <v>0</v>
      </c>
      <c r="F164">
        <v>11206</v>
      </c>
    </row>
    <row r="165" spans="1:6" ht="12.75">
      <c r="A165">
        <f>'2 487 500 12.09'!H44</f>
        <v>0</v>
      </c>
      <c r="B165">
        <v>108</v>
      </c>
      <c r="C165">
        <v>55</v>
      </c>
      <c r="D165">
        <v>6</v>
      </c>
      <c r="E165">
        <v>0</v>
      </c>
      <c r="F165">
        <v>11206</v>
      </c>
    </row>
    <row r="166" spans="1:6" ht="12.75">
      <c r="A166">
        <f>'2 487 500 12.09'!R44</f>
        <v>0</v>
      </c>
      <c r="B166">
        <v>108</v>
      </c>
      <c r="C166">
        <v>55</v>
      </c>
      <c r="D166">
        <v>8</v>
      </c>
      <c r="E166">
        <v>0</v>
      </c>
      <c r="F166">
        <v>11206</v>
      </c>
    </row>
    <row r="167" spans="1:6" ht="12.75">
      <c r="A167">
        <f>'2 487 500 12.09'!J44</f>
        <v>535.5</v>
      </c>
      <c r="B167">
        <v>108</v>
      </c>
      <c r="C167">
        <v>55</v>
      </c>
      <c r="D167">
        <v>9</v>
      </c>
      <c r="E167">
        <v>0</v>
      </c>
      <c r="F167">
        <v>11206</v>
      </c>
    </row>
    <row r="168" spans="1:6" ht="12.75">
      <c r="A168">
        <f>'2 487 500 12.09'!A46</f>
        <v>9.2</v>
      </c>
      <c r="B168">
        <v>108</v>
      </c>
      <c r="C168">
        <v>57</v>
      </c>
      <c r="D168">
        <v>0</v>
      </c>
      <c r="E168">
        <v>0</v>
      </c>
      <c r="F168">
        <v>11206</v>
      </c>
    </row>
    <row r="169" spans="1:6" ht="12.75">
      <c r="A169" t="str">
        <f>'2 487 500 12.09'!B46</f>
        <v>[410-0006]</v>
      </c>
      <c r="B169">
        <v>108</v>
      </c>
      <c r="C169">
        <v>57</v>
      </c>
      <c r="D169">
        <v>1</v>
      </c>
      <c r="E169">
        <v>0</v>
      </c>
      <c r="F169">
        <v>11206</v>
      </c>
    </row>
    <row r="170" spans="1:6" ht="12.75">
      <c r="A170" t="str">
        <f>'2 487 500 12.09'!C46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170">
        <v>108</v>
      </c>
      <c r="C170">
        <v>57</v>
      </c>
      <c r="D170">
        <v>2</v>
      </c>
      <c r="E170">
        <v>0</v>
      </c>
      <c r="F170">
        <v>11206</v>
      </c>
    </row>
    <row r="171" spans="1:6" ht="12.75">
      <c r="A171" t="str">
        <f>'2 487 500 12.09'!E47</f>
        <v>т</v>
      </c>
      <c r="B171">
        <v>108</v>
      </c>
      <c r="C171">
        <v>57</v>
      </c>
      <c r="D171">
        <v>3</v>
      </c>
      <c r="E171">
        <v>0</v>
      </c>
      <c r="F171">
        <v>11206</v>
      </c>
    </row>
    <row r="172" spans="1:6" ht="12.75">
      <c r="A172">
        <f>'2 487 500 12.09'!H46</f>
        <v>0</v>
      </c>
      <c r="B172">
        <v>108</v>
      </c>
      <c r="C172">
        <v>57</v>
      </c>
      <c r="D172">
        <v>6</v>
      </c>
      <c r="E172">
        <v>0</v>
      </c>
      <c r="F172">
        <v>11206</v>
      </c>
    </row>
    <row r="173" spans="1:6" ht="12.75">
      <c r="A173">
        <f>'2 487 500 12.09'!R46</f>
        <v>0</v>
      </c>
      <c r="B173">
        <v>108</v>
      </c>
      <c r="C173">
        <v>57</v>
      </c>
      <c r="D173">
        <v>8</v>
      </c>
      <c r="E173">
        <v>0</v>
      </c>
      <c r="F173">
        <v>11206</v>
      </c>
    </row>
    <row r="174" spans="1:6" ht="12.75">
      <c r="A174">
        <f>'2 487 500 12.09'!J46</f>
        <v>512.4</v>
      </c>
      <c r="B174">
        <v>108</v>
      </c>
      <c r="C174">
        <v>57</v>
      </c>
      <c r="D174">
        <v>9</v>
      </c>
      <c r="E174">
        <v>0</v>
      </c>
      <c r="F174">
        <v>11206</v>
      </c>
    </row>
    <row r="175" spans="1:6" ht="12.75">
      <c r="A175" t="str">
        <f>'2 487 500 12.09'!A48</f>
        <v>Ремонт парковок</v>
      </c>
      <c r="B175">
        <v>108</v>
      </c>
      <c r="C175">
        <v>51</v>
      </c>
      <c r="D175">
        <v>0</v>
      </c>
      <c r="E175">
        <v>0</v>
      </c>
      <c r="F175">
        <v>11207</v>
      </c>
    </row>
    <row r="176" spans="1:6" ht="12.75">
      <c r="A176">
        <f>'2 487 500 12.09'!A49</f>
        <v>10</v>
      </c>
      <c r="B176">
        <v>108</v>
      </c>
      <c r="C176">
        <v>229</v>
      </c>
      <c r="D176">
        <v>0</v>
      </c>
      <c r="E176">
        <v>0</v>
      </c>
      <c r="F176">
        <v>11202</v>
      </c>
    </row>
    <row r="177" spans="1:6" ht="12.75">
      <c r="A177" t="str">
        <f>'2 487 500 12.09'!B49</f>
        <v>ФЕР27-03-009-01</v>
      </c>
      <c r="B177">
        <v>108</v>
      </c>
      <c r="C177">
        <v>229</v>
      </c>
      <c r="D177">
        <v>1</v>
      </c>
      <c r="E177">
        <v>0</v>
      </c>
      <c r="F177">
        <v>11202</v>
      </c>
    </row>
    <row r="178" spans="1:6" ht="12.75">
      <c r="A178" t="str">
        <f>'2 487 500 12.09'!C49</f>
        <v>Срезка поверхностного слоя асфальтобетонных дорожных покрытий методом холодного фрезерования при ширине барабана фрезы 1000 мм, толщина слоя 5 см</v>
      </c>
      <c r="B178">
        <v>108</v>
      </c>
      <c r="C178">
        <v>229</v>
      </c>
      <c r="D178">
        <v>2</v>
      </c>
      <c r="E178">
        <v>0</v>
      </c>
      <c r="F178">
        <v>11202</v>
      </c>
    </row>
    <row r="179" spans="1:6" ht="12.75">
      <c r="A179" t="str">
        <f>'2 487 500 12.09'!E50</f>
        <v>100 м2</v>
      </c>
      <c r="B179">
        <v>108</v>
      </c>
      <c r="C179">
        <v>229</v>
      </c>
      <c r="D179">
        <v>3</v>
      </c>
      <c r="E179">
        <v>0</v>
      </c>
      <c r="F179">
        <v>11202</v>
      </c>
    </row>
    <row r="180" spans="1:6" ht="12.75">
      <c r="A180">
        <f>'2 487 500 12.09'!E49</f>
        <v>1.0818</v>
      </c>
      <c r="B180">
        <v>108</v>
      </c>
      <c r="C180">
        <v>229</v>
      </c>
      <c r="D180">
        <v>4</v>
      </c>
      <c r="E180">
        <v>0</v>
      </c>
      <c r="F180">
        <v>11202</v>
      </c>
    </row>
    <row r="181" spans="1:6" ht="12.75">
      <c r="A181" s="6">
        <f>'2 487 500 12.09'!F50</f>
        <v>29.77</v>
      </c>
      <c r="B181">
        <v>108</v>
      </c>
      <c r="C181">
        <v>229</v>
      </c>
      <c r="D181">
        <v>6</v>
      </c>
      <c r="E181">
        <v>0</v>
      </c>
      <c r="F181">
        <v>11202</v>
      </c>
    </row>
    <row r="182" spans="1:6" ht="12.75">
      <c r="A182" s="6">
        <f>'2 487 500 12.09'!H49</f>
        <v>1039.22</v>
      </c>
      <c r="B182">
        <v>108</v>
      </c>
      <c r="C182">
        <v>229</v>
      </c>
      <c r="D182">
        <v>7</v>
      </c>
      <c r="E182">
        <v>0</v>
      </c>
      <c r="F182">
        <v>11202</v>
      </c>
    </row>
    <row r="183" spans="1:6" ht="12.75">
      <c r="A183" s="6">
        <f>'2 487 500 12.09'!H50</f>
        <v>52.78</v>
      </c>
      <c r="B183">
        <v>108</v>
      </c>
      <c r="C183">
        <v>229</v>
      </c>
      <c r="D183">
        <v>8</v>
      </c>
      <c r="E183">
        <v>0</v>
      </c>
      <c r="F183">
        <v>11202</v>
      </c>
    </row>
    <row r="184" spans="1:6" ht="12.75">
      <c r="A184" s="6">
        <f>'2 487 500 12.09'!R49</f>
        <v>3.49</v>
      </c>
      <c r="B184">
        <v>108</v>
      </c>
      <c r="C184">
        <v>229</v>
      </c>
      <c r="D184">
        <v>9</v>
      </c>
      <c r="E184">
        <v>0</v>
      </c>
      <c r="F184">
        <v>11202</v>
      </c>
    </row>
    <row r="185" spans="1:6" ht="12.75">
      <c r="A185" s="6">
        <f>'2 487 500 12.09'!R50</f>
        <v>3.64</v>
      </c>
      <c r="B185">
        <v>108</v>
      </c>
      <c r="C185">
        <v>229</v>
      </c>
      <c r="D185">
        <v>10</v>
      </c>
      <c r="E185">
        <v>0</v>
      </c>
      <c r="F185">
        <v>11202</v>
      </c>
    </row>
    <row r="186" spans="1:6" ht="12.75">
      <c r="A186" s="6">
        <f>'2 487 500 12.09'!J49</f>
        <v>7.81</v>
      </c>
      <c r="B186">
        <v>108</v>
      </c>
      <c r="C186">
        <v>229</v>
      </c>
      <c r="D186">
        <v>18</v>
      </c>
      <c r="E186">
        <v>0</v>
      </c>
      <c r="F186">
        <v>11202</v>
      </c>
    </row>
    <row r="187" spans="1:6" ht="12.75">
      <c r="A187">
        <f>'2 487 500 12.09'!A51</f>
        <v>11</v>
      </c>
      <c r="B187">
        <v>108</v>
      </c>
      <c r="C187">
        <v>53</v>
      </c>
      <c r="D187">
        <v>0</v>
      </c>
      <c r="E187">
        <v>0</v>
      </c>
      <c r="F187">
        <v>11221</v>
      </c>
    </row>
    <row r="188" spans="1:6" ht="12.75">
      <c r="A188" t="str">
        <f>'2 487 500 12.09'!B51</f>
        <v>ССЦ01.2011 Табл.6-1</v>
      </c>
      <c r="B188">
        <v>108</v>
      </c>
      <c r="C188">
        <v>53</v>
      </c>
      <c r="D188">
        <v>1</v>
      </c>
      <c r="E188">
        <v>0</v>
      </c>
      <c r="F188">
        <v>11221</v>
      </c>
    </row>
    <row r="189" spans="1:6" ht="12.75">
      <c r="A189" t="str">
        <f>'2 487 500 12.09'!C51</f>
        <v>Расстояние перевозки - от 9,1 до 10 км, класс груза - 1, раздел таблицы - 6</v>
      </c>
      <c r="B189">
        <v>108</v>
      </c>
      <c r="C189">
        <v>53</v>
      </c>
      <c r="D189">
        <v>2</v>
      </c>
      <c r="E189">
        <v>0</v>
      </c>
      <c r="F189">
        <v>11221</v>
      </c>
    </row>
    <row r="190" spans="1:6" ht="12.75">
      <c r="A190" t="str">
        <f>'2 487 500 12.09'!E52</f>
        <v>тонн</v>
      </c>
      <c r="B190">
        <v>108</v>
      </c>
      <c r="C190">
        <v>53</v>
      </c>
      <c r="D190">
        <v>3</v>
      </c>
      <c r="E190">
        <v>0</v>
      </c>
      <c r="F190">
        <v>11221</v>
      </c>
    </row>
    <row r="191" spans="1:6" ht="12.75">
      <c r="A191">
        <f>'2 487 500 12.09'!E51</f>
        <v>11.676</v>
      </c>
      <c r="B191">
        <v>108</v>
      </c>
      <c r="C191">
        <v>53</v>
      </c>
      <c r="D191">
        <v>4</v>
      </c>
      <c r="E191">
        <v>0</v>
      </c>
      <c r="F191">
        <v>11221</v>
      </c>
    </row>
    <row r="192" spans="1:6" ht="12.75">
      <c r="A192" s="6">
        <f>'2 487 500 12.09'!F51</f>
        <v>10.41</v>
      </c>
      <c r="B192">
        <v>108</v>
      </c>
      <c r="C192">
        <v>53</v>
      </c>
      <c r="D192">
        <v>5</v>
      </c>
      <c r="E192">
        <v>0</v>
      </c>
      <c r="F192">
        <v>11221</v>
      </c>
    </row>
    <row r="193" spans="1:6" ht="12.75">
      <c r="A193" s="6">
        <f>'2 487 500 12.09'!H51</f>
        <v>10.41</v>
      </c>
      <c r="B193">
        <v>108</v>
      </c>
      <c r="C193">
        <v>53</v>
      </c>
      <c r="D193">
        <v>6</v>
      </c>
      <c r="E193">
        <v>0</v>
      </c>
      <c r="F193">
        <v>11221</v>
      </c>
    </row>
    <row r="194" spans="1:6" ht="12.75">
      <c r="A194">
        <f>'2 487 500 12.09'!R51</f>
        <v>0</v>
      </c>
      <c r="B194">
        <v>108</v>
      </c>
      <c r="C194">
        <v>53</v>
      </c>
      <c r="D194">
        <v>8</v>
      </c>
      <c r="E194">
        <v>0</v>
      </c>
      <c r="F194">
        <v>11221</v>
      </c>
    </row>
    <row r="195" spans="1:6" ht="12.75">
      <c r="A195" s="14">
        <f>'2 487 500 12.09'!J51</f>
        <v>0</v>
      </c>
      <c r="B195">
        <v>108</v>
      </c>
      <c r="C195">
        <v>53</v>
      </c>
      <c r="D195">
        <v>9</v>
      </c>
      <c r="E195">
        <v>0</v>
      </c>
      <c r="F195">
        <v>11221</v>
      </c>
    </row>
    <row r="196" spans="1:6" ht="12.75">
      <c r="A196">
        <f>'2 487 500 12.09'!A53</f>
        <v>12</v>
      </c>
      <c r="B196">
        <v>108</v>
      </c>
      <c r="C196">
        <v>142</v>
      </c>
      <c r="D196">
        <v>0</v>
      </c>
      <c r="E196">
        <v>0</v>
      </c>
      <c r="F196">
        <v>11202</v>
      </c>
    </row>
    <row r="197" spans="1:6" ht="12.75">
      <c r="A197" t="str">
        <f>'2 487 500 12.09'!B53</f>
        <v>ФЕР27-06-026-01</v>
      </c>
      <c r="B197">
        <v>108</v>
      </c>
      <c r="C197">
        <v>142</v>
      </c>
      <c r="D197">
        <v>1</v>
      </c>
      <c r="E197">
        <v>0</v>
      </c>
      <c r="F197">
        <v>11202</v>
      </c>
    </row>
    <row r="198" spans="1:6" ht="12.75">
      <c r="A198" t="str">
        <f>'2 487 500 12.09'!C53</f>
        <v>Розлив вяжущих материалов</v>
      </c>
      <c r="B198">
        <v>108</v>
      </c>
      <c r="C198">
        <v>142</v>
      </c>
      <c r="D198">
        <v>2</v>
      </c>
      <c r="E198">
        <v>0</v>
      </c>
      <c r="F198">
        <v>11202</v>
      </c>
    </row>
    <row r="199" spans="1:6" ht="12.75">
      <c r="A199" t="str">
        <f>'2 487 500 12.09'!E54</f>
        <v>1 т</v>
      </c>
      <c r="B199">
        <v>108</v>
      </c>
      <c r="C199">
        <v>142</v>
      </c>
      <c r="D199">
        <v>3</v>
      </c>
      <c r="E199">
        <v>0</v>
      </c>
      <c r="F199">
        <v>11202</v>
      </c>
    </row>
    <row r="200" spans="1:6" ht="12.75">
      <c r="A200">
        <f>'2 487 500 12.09'!E53</f>
        <v>0.05409</v>
      </c>
      <c r="B200">
        <v>108</v>
      </c>
      <c r="C200">
        <v>142</v>
      </c>
      <c r="D200">
        <v>4</v>
      </c>
      <c r="E200">
        <v>0</v>
      </c>
      <c r="F200">
        <v>11202</v>
      </c>
    </row>
    <row r="201" spans="1:6" ht="12.75">
      <c r="A201" s="14">
        <f>'2 487 500 12.09'!F54</f>
        <v>0</v>
      </c>
      <c r="B201">
        <v>108</v>
      </c>
      <c r="C201">
        <v>142</v>
      </c>
      <c r="D201">
        <v>6</v>
      </c>
      <c r="E201">
        <v>0</v>
      </c>
      <c r="F201">
        <v>11202</v>
      </c>
    </row>
    <row r="202" spans="1:6" ht="12.75">
      <c r="A202">
        <f>'2 487 500 12.09'!H53</f>
        <v>39.6</v>
      </c>
      <c r="B202">
        <v>108</v>
      </c>
      <c r="C202">
        <v>142</v>
      </c>
      <c r="D202">
        <v>7</v>
      </c>
      <c r="E202">
        <v>0</v>
      </c>
      <c r="F202">
        <v>11202</v>
      </c>
    </row>
    <row r="203" spans="1:6" ht="12.75">
      <c r="A203" s="6">
        <f>'2 487 500 12.09'!H54</f>
        <v>7.66</v>
      </c>
      <c r="B203">
        <v>108</v>
      </c>
      <c r="C203">
        <v>142</v>
      </c>
      <c r="D203">
        <v>8</v>
      </c>
      <c r="E203">
        <v>0</v>
      </c>
      <c r="F203">
        <v>11202</v>
      </c>
    </row>
    <row r="204" spans="1:6" ht="12.75">
      <c r="A204" s="14">
        <f>'2 487 500 12.09'!R53</f>
        <v>0</v>
      </c>
      <c r="B204">
        <v>108</v>
      </c>
      <c r="C204">
        <v>142</v>
      </c>
      <c r="D204">
        <v>9</v>
      </c>
      <c r="E204">
        <v>0</v>
      </c>
      <c r="F204">
        <v>11202</v>
      </c>
    </row>
    <row r="205" spans="1:6" ht="12.75">
      <c r="A205" s="6">
        <f>'2 487 500 12.09'!R54</f>
        <v>0.66</v>
      </c>
      <c r="B205">
        <v>108</v>
      </c>
      <c r="C205">
        <v>142</v>
      </c>
      <c r="D205">
        <v>10</v>
      </c>
      <c r="E205">
        <v>0</v>
      </c>
      <c r="F205">
        <v>11202</v>
      </c>
    </row>
    <row r="206" spans="1:6" ht="12.75">
      <c r="A206" s="6">
        <f>'2 487 500 12.09'!J53</f>
        <v>1532.23</v>
      </c>
      <c r="B206">
        <v>108</v>
      </c>
      <c r="C206">
        <v>142</v>
      </c>
      <c r="D206">
        <v>18</v>
      </c>
      <c r="E206">
        <v>0</v>
      </c>
      <c r="F206">
        <v>11202</v>
      </c>
    </row>
    <row r="207" spans="1:6" ht="12.75">
      <c r="A207">
        <f>'2 487 500 12.09'!A55</f>
        <v>13</v>
      </c>
      <c r="B207">
        <v>108</v>
      </c>
      <c r="C207">
        <v>58</v>
      </c>
      <c r="D207">
        <v>0</v>
      </c>
      <c r="E207">
        <v>0</v>
      </c>
      <c r="F207">
        <v>11202</v>
      </c>
    </row>
    <row r="208" spans="1:6" ht="12.75">
      <c r="A208" t="str">
        <f>'2 487 500 12.09'!B55</f>
        <v>ФЕР27-06-020-01</v>
      </c>
      <c r="B208">
        <v>108</v>
      </c>
      <c r="C208">
        <v>58</v>
      </c>
      <c r="D208">
        <v>1</v>
      </c>
      <c r="E208">
        <v>0</v>
      </c>
      <c r="F208">
        <v>11202</v>
      </c>
    </row>
    <row r="209" spans="1:6" ht="12.75">
      <c r="A209" t="str">
        <f>'2 487 500 12.09'!C55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B209">
        <v>108</v>
      </c>
      <c r="C209">
        <v>58</v>
      </c>
      <c r="D209">
        <v>2</v>
      </c>
      <c r="E209">
        <v>0</v>
      </c>
      <c r="F209">
        <v>11202</v>
      </c>
    </row>
    <row r="210" spans="1:6" ht="12.75">
      <c r="A210" t="str">
        <f>'2 487 500 12.09'!E56</f>
        <v>1000 м2 покрытия</v>
      </c>
      <c r="B210">
        <v>108</v>
      </c>
      <c r="C210">
        <v>58</v>
      </c>
      <c r="D210">
        <v>3</v>
      </c>
      <c r="E210">
        <v>0</v>
      </c>
      <c r="F210">
        <v>11202</v>
      </c>
    </row>
    <row r="211" spans="1:6" ht="12.75">
      <c r="A211">
        <f>'2 487 500 12.09'!E55</f>
        <v>0.10818</v>
      </c>
      <c r="B211">
        <v>108</v>
      </c>
      <c r="C211">
        <v>58</v>
      </c>
      <c r="D211">
        <v>4</v>
      </c>
      <c r="E211">
        <v>0</v>
      </c>
      <c r="F211">
        <v>11202</v>
      </c>
    </row>
    <row r="212" spans="1:6" ht="12.75">
      <c r="A212" s="6">
        <f>'2 487 500 12.09'!F56</f>
        <v>368.45</v>
      </c>
      <c r="B212">
        <v>108</v>
      </c>
      <c r="C212">
        <v>58</v>
      </c>
      <c r="D212">
        <v>6</v>
      </c>
      <c r="E212">
        <v>0</v>
      </c>
      <c r="F212">
        <v>11202</v>
      </c>
    </row>
    <row r="213" spans="1:6" ht="12.75">
      <c r="A213" s="6">
        <f>'2 487 500 12.09'!H55</f>
        <v>2386.22</v>
      </c>
      <c r="B213">
        <v>108</v>
      </c>
      <c r="C213">
        <v>58</v>
      </c>
      <c r="D213">
        <v>7</v>
      </c>
      <c r="E213">
        <v>0</v>
      </c>
      <c r="F213">
        <v>11202</v>
      </c>
    </row>
    <row r="214" spans="1:6" ht="12.75">
      <c r="A214" s="6">
        <f>'2 487 500 12.09'!H56</f>
        <v>262.54</v>
      </c>
      <c r="B214">
        <v>108</v>
      </c>
      <c r="C214">
        <v>58</v>
      </c>
      <c r="D214">
        <v>8</v>
      </c>
      <c r="E214">
        <v>0</v>
      </c>
      <c r="F214">
        <v>11202</v>
      </c>
    </row>
    <row r="215" spans="1:6" ht="12.75">
      <c r="A215">
        <f>'2 487 500 12.09'!R55</f>
        <v>38.3</v>
      </c>
      <c r="B215">
        <v>108</v>
      </c>
      <c r="C215">
        <v>58</v>
      </c>
      <c r="D215">
        <v>9</v>
      </c>
      <c r="E215">
        <v>0</v>
      </c>
      <c r="F215">
        <v>11202</v>
      </c>
    </row>
    <row r="216" spans="1:6" ht="12.75">
      <c r="A216" s="6">
        <f>'2 487 500 12.09'!R56</f>
        <v>19.08</v>
      </c>
      <c r="B216">
        <v>108</v>
      </c>
      <c r="C216">
        <v>58</v>
      </c>
      <c r="D216">
        <v>10</v>
      </c>
      <c r="E216">
        <v>0</v>
      </c>
      <c r="F216">
        <v>11202</v>
      </c>
    </row>
    <row r="217" spans="1:6" ht="12.75">
      <c r="A217" s="6">
        <f>'2 487 500 12.09'!J55</f>
        <v>51977.73</v>
      </c>
      <c r="B217">
        <v>108</v>
      </c>
      <c r="C217">
        <v>58</v>
      </c>
      <c r="D217">
        <v>18</v>
      </c>
      <c r="E217">
        <v>0</v>
      </c>
      <c r="F217">
        <v>11202</v>
      </c>
    </row>
    <row r="218" spans="1:6" ht="12.75">
      <c r="A218">
        <f>'2 487 500 12.09'!A57</f>
        <v>13.1</v>
      </c>
      <c r="B218">
        <v>108</v>
      </c>
      <c r="C218">
        <v>64</v>
      </c>
      <c r="D218">
        <v>0</v>
      </c>
      <c r="E218">
        <v>0</v>
      </c>
      <c r="F218">
        <v>11206</v>
      </c>
    </row>
    <row r="219" spans="1:6" ht="12.75">
      <c r="A219" t="str">
        <f>'2 487 500 12.09'!B57</f>
        <v>[410-0001]</v>
      </c>
      <c r="B219">
        <v>108</v>
      </c>
      <c r="C219">
        <v>64</v>
      </c>
      <c r="D219">
        <v>1</v>
      </c>
      <c r="E219">
        <v>0</v>
      </c>
      <c r="F219">
        <v>11206</v>
      </c>
    </row>
    <row r="220" spans="1:6" ht="12.75">
      <c r="A220" t="str">
        <f>'2 487 500 12.09'!C57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v>
      </c>
      <c r="B220">
        <v>108</v>
      </c>
      <c r="C220">
        <v>64</v>
      </c>
      <c r="D220">
        <v>2</v>
      </c>
      <c r="E220">
        <v>0</v>
      </c>
      <c r="F220">
        <v>11206</v>
      </c>
    </row>
    <row r="221" spans="1:6" ht="12.75">
      <c r="A221" t="str">
        <f>'2 487 500 12.09'!E58</f>
        <v>т</v>
      </c>
      <c r="B221">
        <v>108</v>
      </c>
      <c r="C221">
        <v>64</v>
      </c>
      <c r="D221">
        <v>3</v>
      </c>
      <c r="E221">
        <v>0</v>
      </c>
      <c r="F221">
        <v>11206</v>
      </c>
    </row>
    <row r="222" spans="1:6" ht="12.75">
      <c r="A222">
        <f>'2 487 500 12.09'!H57</f>
        <v>0</v>
      </c>
      <c r="B222">
        <v>108</v>
      </c>
      <c r="C222">
        <v>64</v>
      </c>
      <c r="D222">
        <v>6</v>
      </c>
      <c r="E222">
        <v>0</v>
      </c>
      <c r="F222">
        <v>11206</v>
      </c>
    </row>
    <row r="223" spans="1:6" ht="12.75">
      <c r="A223">
        <f>'2 487 500 12.09'!R57</f>
        <v>0</v>
      </c>
      <c r="B223">
        <v>108</v>
      </c>
      <c r="C223">
        <v>64</v>
      </c>
      <c r="D223">
        <v>8</v>
      </c>
      <c r="E223">
        <v>0</v>
      </c>
      <c r="F223">
        <v>11206</v>
      </c>
    </row>
    <row r="224" spans="1:6" ht="12.75">
      <c r="A224">
        <f>'2 487 500 12.09'!J57</f>
        <v>535.5</v>
      </c>
      <c r="B224">
        <v>108</v>
      </c>
      <c r="C224">
        <v>64</v>
      </c>
      <c r="D224">
        <v>9</v>
      </c>
      <c r="E224">
        <v>0</v>
      </c>
      <c r="F224">
        <v>11206</v>
      </c>
    </row>
    <row r="225" spans="1:6" ht="12.75">
      <c r="A225">
        <f>'2 487 500 12.09'!A59</f>
        <v>13.2</v>
      </c>
      <c r="B225">
        <v>108</v>
      </c>
      <c r="C225">
        <v>65</v>
      </c>
      <c r="D225">
        <v>0</v>
      </c>
      <c r="E225">
        <v>0</v>
      </c>
      <c r="F225">
        <v>11206</v>
      </c>
    </row>
    <row r="226" spans="1:6" ht="12.75">
      <c r="A226" t="str">
        <f>'2 487 500 12.09'!B59</f>
        <v>[410-0006]</v>
      </c>
      <c r="B226">
        <v>108</v>
      </c>
      <c r="C226">
        <v>65</v>
      </c>
      <c r="D226">
        <v>1</v>
      </c>
      <c r="E226">
        <v>0</v>
      </c>
      <c r="F226">
        <v>11206</v>
      </c>
    </row>
    <row r="227" spans="1:6" ht="12.75">
      <c r="A227" t="str">
        <f>'2 487 500 12.09'!C59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227">
        <v>108</v>
      </c>
      <c r="C227">
        <v>65</v>
      </c>
      <c r="D227">
        <v>2</v>
      </c>
      <c r="E227">
        <v>0</v>
      </c>
      <c r="F227">
        <v>11206</v>
      </c>
    </row>
    <row r="228" spans="1:6" ht="12.75">
      <c r="A228" t="str">
        <f>'2 487 500 12.09'!E60</f>
        <v>т</v>
      </c>
      <c r="B228">
        <v>108</v>
      </c>
      <c r="C228">
        <v>65</v>
      </c>
      <c r="D228">
        <v>3</v>
      </c>
      <c r="E228">
        <v>0</v>
      </c>
      <c r="F228">
        <v>11206</v>
      </c>
    </row>
    <row r="229" spans="1:6" ht="12.75">
      <c r="A229">
        <f>'2 487 500 12.09'!H59</f>
        <v>0</v>
      </c>
      <c r="B229">
        <v>108</v>
      </c>
      <c r="C229">
        <v>65</v>
      </c>
      <c r="D229">
        <v>6</v>
      </c>
      <c r="E229">
        <v>0</v>
      </c>
      <c r="F229">
        <v>11206</v>
      </c>
    </row>
    <row r="230" spans="1:6" ht="12.75">
      <c r="A230">
        <f>'2 487 500 12.09'!R59</f>
        <v>0</v>
      </c>
      <c r="B230">
        <v>108</v>
      </c>
      <c r="C230">
        <v>65</v>
      </c>
      <c r="D230">
        <v>8</v>
      </c>
      <c r="E230">
        <v>0</v>
      </c>
      <c r="F230">
        <v>11206</v>
      </c>
    </row>
    <row r="231" spans="1:6" ht="12.75">
      <c r="A231">
        <f>'2 487 500 12.09'!J59</f>
        <v>512.4</v>
      </c>
      <c r="B231">
        <v>108</v>
      </c>
      <c r="C231">
        <v>65</v>
      </c>
      <c r="D231">
        <v>9</v>
      </c>
      <c r="E231">
        <v>0</v>
      </c>
      <c r="F231">
        <v>11206</v>
      </c>
    </row>
    <row r="232" spans="1:6" ht="12.75">
      <c r="A232">
        <f>'2 487 500 12.09'!A61</f>
        <v>14</v>
      </c>
      <c r="B232">
        <v>108</v>
      </c>
      <c r="C232">
        <v>61</v>
      </c>
      <c r="D232">
        <v>0</v>
      </c>
      <c r="E232">
        <v>0</v>
      </c>
      <c r="F232">
        <v>11202</v>
      </c>
    </row>
    <row r="233" spans="1:6" ht="12.75">
      <c r="A233" t="str">
        <f>'2 487 500 12.09'!B61</f>
        <v>ФЕР27-06-021-01</v>
      </c>
      <c r="B233">
        <v>108</v>
      </c>
      <c r="C233">
        <v>61</v>
      </c>
      <c r="D233">
        <v>1</v>
      </c>
      <c r="E233">
        <v>0</v>
      </c>
      <c r="F233">
        <v>11202</v>
      </c>
    </row>
    <row r="234" spans="1:6" ht="12.75">
      <c r="A234" t="str">
        <f>'2 487 500 12.09'!C61</f>
        <v>На каждые 0,5 см изменения толщины покрытия добавлять или исключать к расценке 27-06-020-01 (до 5см)</v>
      </c>
      <c r="B234">
        <v>108</v>
      </c>
      <c r="C234">
        <v>61</v>
      </c>
      <c r="D234">
        <v>2</v>
      </c>
      <c r="E234">
        <v>0</v>
      </c>
      <c r="F234">
        <v>11202</v>
      </c>
    </row>
    <row r="235" spans="1:6" ht="12.75">
      <c r="A235" t="str">
        <f>'2 487 500 12.09'!E62</f>
        <v>1000 м2 покрытия</v>
      </c>
      <c r="B235">
        <v>108</v>
      </c>
      <c r="C235">
        <v>61</v>
      </c>
      <c r="D235">
        <v>3</v>
      </c>
      <c r="E235">
        <v>0</v>
      </c>
      <c r="F235">
        <v>11202</v>
      </c>
    </row>
    <row r="236" spans="1:6" ht="12.75">
      <c r="A236">
        <f>'2 487 500 12.09'!E61</f>
        <v>0.21636</v>
      </c>
      <c r="B236">
        <v>108</v>
      </c>
      <c r="C236">
        <v>61</v>
      </c>
      <c r="D236">
        <v>4</v>
      </c>
      <c r="E236">
        <v>0</v>
      </c>
      <c r="F236">
        <v>11202</v>
      </c>
    </row>
    <row r="237" spans="1:6" ht="12.75">
      <c r="A237" s="6">
        <f>'2 487 500 12.09'!F62</f>
        <v>0.87</v>
      </c>
      <c r="B237">
        <v>108</v>
      </c>
      <c r="C237">
        <v>61</v>
      </c>
      <c r="D237">
        <v>6</v>
      </c>
      <c r="E237">
        <v>0</v>
      </c>
      <c r="F237">
        <v>11202</v>
      </c>
    </row>
    <row r="238" spans="1:6" ht="12.75">
      <c r="A238">
        <f>'2 487 500 12.09'!H61</f>
        <v>3.1</v>
      </c>
      <c r="B238">
        <v>108</v>
      </c>
      <c r="C238">
        <v>61</v>
      </c>
      <c r="D238">
        <v>7</v>
      </c>
      <c r="E238">
        <v>0</v>
      </c>
      <c r="F238">
        <v>11202</v>
      </c>
    </row>
    <row r="239" spans="1:6" ht="12.75">
      <c r="A239" s="14">
        <f>'2 487 500 12.09'!H62</f>
        <v>0</v>
      </c>
      <c r="B239">
        <v>108</v>
      </c>
      <c r="C239">
        <v>61</v>
      </c>
      <c r="D239">
        <v>8</v>
      </c>
      <c r="E239">
        <v>0</v>
      </c>
      <c r="F239">
        <v>11202</v>
      </c>
    </row>
    <row r="240" spans="1:6" ht="12.75">
      <c r="A240" s="6">
        <f>'2 487 500 12.09'!R61</f>
        <v>0.09</v>
      </c>
      <c r="B240">
        <v>108</v>
      </c>
      <c r="C240">
        <v>61</v>
      </c>
      <c r="D240">
        <v>9</v>
      </c>
      <c r="E240">
        <v>0</v>
      </c>
      <c r="F240">
        <v>11202</v>
      </c>
    </row>
    <row r="241" spans="1:6" ht="12.75">
      <c r="A241" s="14">
        <f>'2 487 500 12.09'!R62</f>
        <v>0</v>
      </c>
      <c r="B241">
        <v>108</v>
      </c>
      <c r="C241">
        <v>61</v>
      </c>
      <c r="D241">
        <v>10</v>
      </c>
      <c r="E241">
        <v>0</v>
      </c>
      <c r="F241">
        <v>11202</v>
      </c>
    </row>
    <row r="242" spans="1:6" ht="12.75">
      <c r="A242" s="6">
        <f>'2 487 500 12.09'!J61</f>
        <v>6481.92</v>
      </c>
      <c r="B242">
        <v>108</v>
      </c>
      <c r="C242">
        <v>61</v>
      </c>
      <c r="D242">
        <v>18</v>
      </c>
      <c r="E242">
        <v>0</v>
      </c>
      <c r="F242">
        <v>11202</v>
      </c>
    </row>
    <row r="243" spans="1:6" ht="12.75">
      <c r="A243">
        <f>'2 487 500 12.09'!A63</f>
        <v>14.1</v>
      </c>
      <c r="B243">
        <v>108</v>
      </c>
      <c r="C243">
        <v>66</v>
      </c>
      <c r="D243">
        <v>0</v>
      </c>
      <c r="E243">
        <v>0</v>
      </c>
      <c r="F243">
        <v>11206</v>
      </c>
    </row>
    <row r="244" spans="1:6" ht="12.75">
      <c r="A244" t="str">
        <f>'2 487 500 12.09'!B63</f>
        <v>[410-0001]</v>
      </c>
      <c r="B244">
        <v>108</v>
      </c>
      <c r="C244">
        <v>66</v>
      </c>
      <c r="D244">
        <v>1</v>
      </c>
      <c r="E244">
        <v>0</v>
      </c>
      <c r="F244">
        <v>11206</v>
      </c>
    </row>
    <row r="245" spans="1:6" ht="12.75">
      <c r="A245" t="str">
        <f>'2 487 500 12.09'!C63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v>
      </c>
      <c r="B245">
        <v>108</v>
      </c>
      <c r="C245">
        <v>66</v>
      </c>
      <c r="D245">
        <v>2</v>
      </c>
      <c r="E245">
        <v>0</v>
      </c>
      <c r="F245">
        <v>11206</v>
      </c>
    </row>
    <row r="246" spans="1:6" ht="12.75">
      <c r="A246" t="str">
        <f>'2 487 500 12.09'!E64</f>
        <v>т</v>
      </c>
      <c r="B246">
        <v>108</v>
      </c>
      <c r="C246">
        <v>66</v>
      </c>
      <c r="D246">
        <v>3</v>
      </c>
      <c r="E246">
        <v>0</v>
      </c>
      <c r="F246">
        <v>11206</v>
      </c>
    </row>
    <row r="247" spans="1:6" ht="12.75">
      <c r="A247">
        <f>'2 487 500 12.09'!H63</f>
        <v>0</v>
      </c>
      <c r="B247">
        <v>108</v>
      </c>
      <c r="C247">
        <v>66</v>
      </c>
      <c r="D247">
        <v>6</v>
      </c>
      <c r="E247">
        <v>0</v>
      </c>
      <c r="F247">
        <v>11206</v>
      </c>
    </row>
    <row r="248" spans="1:6" ht="12.75">
      <c r="A248">
        <f>'2 487 500 12.09'!R63</f>
        <v>0</v>
      </c>
      <c r="B248">
        <v>108</v>
      </c>
      <c r="C248">
        <v>66</v>
      </c>
      <c r="D248">
        <v>8</v>
      </c>
      <c r="E248">
        <v>0</v>
      </c>
      <c r="F248">
        <v>11206</v>
      </c>
    </row>
    <row r="249" spans="1:6" ht="12.75">
      <c r="A249">
        <f>'2 487 500 12.09'!J63</f>
        <v>535.5</v>
      </c>
      <c r="B249">
        <v>108</v>
      </c>
      <c r="C249">
        <v>66</v>
      </c>
      <c r="D249">
        <v>9</v>
      </c>
      <c r="E249">
        <v>0</v>
      </c>
      <c r="F249">
        <v>11206</v>
      </c>
    </row>
    <row r="250" spans="1:6" ht="12.75">
      <c r="A250">
        <f>'2 487 500 12.09'!A65</f>
        <v>14.2</v>
      </c>
      <c r="B250">
        <v>108</v>
      </c>
      <c r="C250">
        <v>67</v>
      </c>
      <c r="D250">
        <v>0</v>
      </c>
      <c r="E250">
        <v>0</v>
      </c>
      <c r="F250">
        <v>11206</v>
      </c>
    </row>
    <row r="251" spans="1:6" ht="12.75">
      <c r="A251" t="str">
        <f>'2 487 500 12.09'!B65</f>
        <v>[410-0006]</v>
      </c>
      <c r="B251">
        <v>108</v>
      </c>
      <c r="C251">
        <v>67</v>
      </c>
      <c r="D251">
        <v>1</v>
      </c>
      <c r="E251">
        <v>0</v>
      </c>
      <c r="F251">
        <v>11206</v>
      </c>
    </row>
    <row r="252" spans="1:6" ht="12.75">
      <c r="A252" t="str">
        <f>'2 487 500 12.09'!C65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252">
        <v>108</v>
      </c>
      <c r="C252">
        <v>67</v>
      </c>
      <c r="D252">
        <v>2</v>
      </c>
      <c r="E252">
        <v>0</v>
      </c>
      <c r="F252">
        <v>11206</v>
      </c>
    </row>
    <row r="253" spans="1:6" ht="12.75">
      <c r="A253" t="str">
        <f>'2 487 500 12.09'!E66</f>
        <v>т</v>
      </c>
      <c r="B253">
        <v>108</v>
      </c>
      <c r="C253">
        <v>67</v>
      </c>
      <c r="D253">
        <v>3</v>
      </c>
      <c r="E253">
        <v>0</v>
      </c>
      <c r="F253">
        <v>11206</v>
      </c>
    </row>
    <row r="254" spans="1:6" ht="12.75">
      <c r="A254">
        <f>'2 487 500 12.09'!H65</f>
        <v>0</v>
      </c>
      <c r="B254">
        <v>108</v>
      </c>
      <c r="C254">
        <v>67</v>
      </c>
      <c r="D254">
        <v>6</v>
      </c>
      <c r="E254">
        <v>0</v>
      </c>
      <c r="F254">
        <v>11206</v>
      </c>
    </row>
    <row r="255" spans="1:6" ht="12.75">
      <c r="A255">
        <f>'2 487 500 12.09'!R65</f>
        <v>0</v>
      </c>
      <c r="B255">
        <v>108</v>
      </c>
      <c r="C255">
        <v>67</v>
      </c>
      <c r="D255">
        <v>8</v>
      </c>
      <c r="E255">
        <v>0</v>
      </c>
      <c r="F255">
        <v>11206</v>
      </c>
    </row>
    <row r="256" spans="1:6" ht="12.75">
      <c r="A256">
        <f>'2 487 500 12.09'!J65</f>
        <v>512.4</v>
      </c>
      <c r="B256">
        <v>108</v>
      </c>
      <c r="C256">
        <v>67</v>
      </c>
      <c r="D256">
        <v>9</v>
      </c>
      <c r="E256">
        <v>0</v>
      </c>
      <c r="F256">
        <v>11206</v>
      </c>
    </row>
    <row r="257" spans="1:6" ht="12.75">
      <c r="A257" t="str">
        <f>'2 487 500 12.09'!A67</f>
        <v>Устройство покрытия на съездах</v>
      </c>
      <c r="B257">
        <v>108</v>
      </c>
      <c r="C257">
        <v>68</v>
      </c>
      <c r="D257">
        <v>0</v>
      </c>
      <c r="E257">
        <v>0</v>
      </c>
      <c r="F257">
        <v>11207</v>
      </c>
    </row>
    <row r="258" spans="1:6" ht="12.75">
      <c r="A258">
        <f>'2 487 500 12.09'!A68</f>
        <v>15</v>
      </c>
      <c r="B258">
        <v>108</v>
      </c>
      <c r="C258">
        <v>69</v>
      </c>
      <c r="D258">
        <v>0</v>
      </c>
      <c r="E258">
        <v>0</v>
      </c>
      <c r="F258">
        <v>11202</v>
      </c>
    </row>
    <row r="259" spans="1:6" ht="12.75">
      <c r="A259" t="str">
        <f>'2 487 500 12.09'!B68</f>
        <v>ФЕРр68-12-04</v>
      </c>
      <c r="B259">
        <v>108</v>
      </c>
      <c r="C259">
        <v>69</v>
      </c>
      <c r="D259">
        <v>1</v>
      </c>
      <c r="E259">
        <v>0</v>
      </c>
      <c r="F259">
        <v>11202</v>
      </c>
    </row>
    <row r="260" spans="1:6" ht="12.75">
      <c r="A260" t="str">
        <f>'2 487 500 12.09'!C68</f>
        <v>Разборка покрытий и оснований асфальтобетонных с помощью молотков отбойных</v>
      </c>
      <c r="B260">
        <v>108</v>
      </c>
      <c r="C260">
        <v>69</v>
      </c>
      <c r="D260">
        <v>2</v>
      </c>
      <c r="E260">
        <v>0</v>
      </c>
      <c r="F260">
        <v>11202</v>
      </c>
    </row>
    <row r="261" spans="1:6" ht="12.75">
      <c r="A261" t="str">
        <f>'2 487 500 12.09'!E69</f>
        <v>100 м3 конструкций</v>
      </c>
      <c r="B261">
        <v>108</v>
      </c>
      <c r="C261">
        <v>69</v>
      </c>
      <c r="D261">
        <v>3</v>
      </c>
      <c r="E261">
        <v>0</v>
      </c>
      <c r="F261">
        <v>11202</v>
      </c>
    </row>
    <row r="262" spans="1:6" ht="12.75">
      <c r="A262">
        <f>'2 487 500 12.09'!E68</f>
        <v>0.294</v>
      </c>
      <c r="B262">
        <v>108</v>
      </c>
      <c r="C262">
        <v>69</v>
      </c>
      <c r="D262">
        <v>4</v>
      </c>
      <c r="E262">
        <v>0</v>
      </c>
      <c r="F262">
        <v>11202</v>
      </c>
    </row>
    <row r="263" spans="1:6" ht="12.75">
      <c r="A263" s="6">
        <f>'2 487 500 12.09'!F69</f>
        <v>2022.24</v>
      </c>
      <c r="B263">
        <v>108</v>
      </c>
      <c r="C263">
        <v>69</v>
      </c>
      <c r="D263">
        <v>6</v>
      </c>
      <c r="E263">
        <v>0</v>
      </c>
      <c r="F263">
        <v>11202</v>
      </c>
    </row>
    <row r="264" spans="1:6" ht="12.75">
      <c r="A264">
        <f>'2 487 500 12.09'!H68</f>
        <v>3986.2</v>
      </c>
      <c r="B264">
        <v>108</v>
      </c>
      <c r="C264">
        <v>69</v>
      </c>
      <c r="D264">
        <v>7</v>
      </c>
      <c r="E264">
        <v>0</v>
      </c>
      <c r="F264">
        <v>11202</v>
      </c>
    </row>
    <row r="265" spans="1:6" ht="12.75">
      <c r="A265" s="6">
        <f>'2 487 500 12.09'!H69</f>
        <v>423.83</v>
      </c>
      <c r="B265">
        <v>108</v>
      </c>
      <c r="C265">
        <v>69</v>
      </c>
      <c r="D265">
        <v>8</v>
      </c>
      <c r="E265">
        <v>0</v>
      </c>
      <c r="F265">
        <v>11202</v>
      </c>
    </row>
    <row r="266" spans="1:6" ht="12.75">
      <c r="A266" s="6">
        <f>'2 487 500 12.09'!R68</f>
        <v>243.35</v>
      </c>
      <c r="B266">
        <v>108</v>
      </c>
      <c r="C266">
        <v>69</v>
      </c>
      <c r="D266">
        <v>9</v>
      </c>
      <c r="E266">
        <v>0</v>
      </c>
      <c r="F266">
        <v>11202</v>
      </c>
    </row>
    <row r="267" spans="1:6" ht="12.75">
      <c r="A267" s="6">
        <f>'2 487 500 12.09'!R69</f>
        <v>41.39</v>
      </c>
      <c r="B267">
        <v>108</v>
      </c>
      <c r="C267">
        <v>69</v>
      </c>
      <c r="D267">
        <v>10</v>
      </c>
      <c r="E267">
        <v>0</v>
      </c>
      <c r="F267">
        <v>11202</v>
      </c>
    </row>
    <row r="268" spans="1:6" ht="12.75">
      <c r="A268" s="14">
        <f>'2 487 500 12.09'!J68</f>
        <v>0</v>
      </c>
      <c r="B268">
        <v>108</v>
      </c>
      <c r="C268">
        <v>69</v>
      </c>
      <c r="D268">
        <v>18</v>
      </c>
      <c r="E268">
        <v>0</v>
      </c>
      <c r="F268">
        <v>11202</v>
      </c>
    </row>
    <row r="269" spans="1:6" ht="12.75">
      <c r="A269">
        <f>'2 487 500 12.09'!A70</f>
        <v>16</v>
      </c>
      <c r="B269">
        <v>108</v>
      </c>
      <c r="C269">
        <v>70</v>
      </c>
      <c r="D269">
        <v>0</v>
      </c>
      <c r="E269">
        <v>0</v>
      </c>
      <c r="F269">
        <v>11221</v>
      </c>
    </row>
    <row r="270" spans="1:6" ht="12.75">
      <c r="A270" t="str">
        <f>'2 487 500 12.09'!B70</f>
        <v>ССЦ01.2011 Табл.6-1</v>
      </c>
      <c r="B270">
        <v>108</v>
      </c>
      <c r="C270">
        <v>70</v>
      </c>
      <c r="D270">
        <v>1</v>
      </c>
      <c r="E270">
        <v>0</v>
      </c>
      <c r="F270">
        <v>11221</v>
      </c>
    </row>
    <row r="271" spans="1:6" ht="12.75">
      <c r="A271" t="str">
        <f>'2 487 500 12.09'!C70</f>
        <v>Расстояние перевозки - от 9,1 до 10 км, класс груза - 1, раздел таблицы - 6</v>
      </c>
      <c r="B271">
        <v>108</v>
      </c>
      <c r="C271">
        <v>70</v>
      </c>
      <c r="D271">
        <v>2</v>
      </c>
      <c r="E271">
        <v>0</v>
      </c>
      <c r="F271">
        <v>11221</v>
      </c>
    </row>
    <row r="272" spans="1:6" ht="12.75">
      <c r="A272" t="str">
        <f>'2 487 500 12.09'!E71</f>
        <v>тонн</v>
      </c>
      <c r="B272">
        <v>108</v>
      </c>
      <c r="C272">
        <v>70</v>
      </c>
      <c r="D272">
        <v>3</v>
      </c>
      <c r="E272">
        <v>0</v>
      </c>
      <c r="F272">
        <v>11221</v>
      </c>
    </row>
    <row r="273" spans="1:6" ht="12.75">
      <c r="A273" s="6">
        <f>'2 487 500 12.09'!E70</f>
        <v>64.52</v>
      </c>
      <c r="B273">
        <v>108</v>
      </c>
      <c r="C273">
        <v>70</v>
      </c>
      <c r="D273">
        <v>4</v>
      </c>
      <c r="E273">
        <v>0</v>
      </c>
      <c r="F273">
        <v>11221</v>
      </c>
    </row>
    <row r="274" spans="1:6" ht="12.75">
      <c r="A274" s="6">
        <f>'2 487 500 12.09'!F70</f>
        <v>10.41</v>
      </c>
      <c r="B274">
        <v>108</v>
      </c>
      <c r="C274">
        <v>70</v>
      </c>
      <c r="D274">
        <v>5</v>
      </c>
      <c r="E274">
        <v>0</v>
      </c>
      <c r="F274">
        <v>11221</v>
      </c>
    </row>
    <row r="275" spans="1:6" ht="12.75">
      <c r="A275" s="6">
        <f>'2 487 500 12.09'!H70</f>
        <v>10.41</v>
      </c>
      <c r="B275">
        <v>108</v>
      </c>
      <c r="C275">
        <v>70</v>
      </c>
      <c r="D275">
        <v>6</v>
      </c>
      <c r="E275">
        <v>0</v>
      </c>
      <c r="F275">
        <v>11221</v>
      </c>
    </row>
    <row r="276" spans="1:6" ht="12.75">
      <c r="A276">
        <f>'2 487 500 12.09'!R70</f>
        <v>0</v>
      </c>
      <c r="B276">
        <v>108</v>
      </c>
      <c r="C276">
        <v>70</v>
      </c>
      <c r="D276">
        <v>8</v>
      </c>
      <c r="E276">
        <v>0</v>
      </c>
      <c r="F276">
        <v>11221</v>
      </c>
    </row>
    <row r="277" spans="1:6" ht="12.75">
      <c r="A277" s="14">
        <f>'2 487 500 12.09'!J70</f>
        <v>0</v>
      </c>
      <c r="B277">
        <v>108</v>
      </c>
      <c r="C277">
        <v>70</v>
      </c>
      <c r="D277">
        <v>9</v>
      </c>
      <c r="E277">
        <v>0</v>
      </c>
      <c r="F277">
        <v>11221</v>
      </c>
    </row>
    <row r="278" spans="1:6" ht="12.75">
      <c r="A278">
        <f>'2 487 500 12.09'!A72</f>
        <v>17</v>
      </c>
      <c r="B278">
        <v>108</v>
      </c>
      <c r="C278">
        <v>71</v>
      </c>
      <c r="D278">
        <v>0</v>
      </c>
      <c r="E278">
        <v>0</v>
      </c>
      <c r="F278">
        <v>11202</v>
      </c>
    </row>
    <row r="279" spans="1:6" ht="12.75">
      <c r="A279" t="str">
        <f>'2 487 500 12.09'!B72</f>
        <v>ФЕР01-01-014-04</v>
      </c>
      <c r="B279">
        <v>108</v>
      </c>
      <c r="C279">
        <v>71</v>
      </c>
      <c r="D279">
        <v>1</v>
      </c>
      <c r="E279">
        <v>0</v>
      </c>
      <c r="F279">
        <v>11202</v>
      </c>
    </row>
    <row r="280" spans="1:6" ht="12.75">
      <c r="A280" t="str">
        <f>'2 487 500 12.09'!C72</f>
        <v>Разработка грунта с погрузкой на автомобили-самосвалы экскаваторами с ковшом вместимостью 0,25 м3, группа грунтов 1</v>
      </c>
      <c r="B280">
        <v>108</v>
      </c>
      <c r="C280">
        <v>71</v>
      </c>
      <c r="D280">
        <v>2</v>
      </c>
      <c r="E280">
        <v>0</v>
      </c>
      <c r="F280">
        <v>11202</v>
      </c>
    </row>
    <row r="281" spans="1:6" ht="12.75">
      <c r="A281" t="str">
        <f>'2 487 500 12.09'!E73</f>
        <v>1000 м3 грунта</v>
      </c>
      <c r="B281">
        <v>108</v>
      </c>
      <c r="C281">
        <v>71</v>
      </c>
      <c r="D281">
        <v>3</v>
      </c>
      <c r="E281">
        <v>0</v>
      </c>
      <c r="F281">
        <v>11202</v>
      </c>
    </row>
    <row r="282" spans="1:6" ht="12.75">
      <c r="A282">
        <f>'2 487 500 12.09'!E72</f>
        <v>0.01452</v>
      </c>
      <c r="B282">
        <v>108</v>
      </c>
      <c r="C282">
        <v>71</v>
      </c>
      <c r="D282">
        <v>4</v>
      </c>
      <c r="E282">
        <v>0</v>
      </c>
      <c r="F282">
        <v>11202</v>
      </c>
    </row>
    <row r="283" spans="1:6" ht="12.75">
      <c r="A283">
        <f>'2 487 500 12.09'!F73</f>
        <v>191.8</v>
      </c>
      <c r="B283">
        <v>108</v>
      </c>
      <c r="C283">
        <v>71</v>
      </c>
      <c r="D283">
        <v>6</v>
      </c>
      <c r="E283">
        <v>0</v>
      </c>
      <c r="F283">
        <v>11202</v>
      </c>
    </row>
    <row r="284" spans="1:6" ht="12.75">
      <c r="A284" s="6">
        <f>'2 487 500 12.09'!H72</f>
        <v>4847.33</v>
      </c>
      <c r="B284">
        <v>108</v>
      </c>
      <c r="C284">
        <v>71</v>
      </c>
      <c r="D284">
        <v>7</v>
      </c>
      <c r="E284">
        <v>0</v>
      </c>
      <c r="F284">
        <v>11202</v>
      </c>
    </row>
    <row r="285" spans="1:6" ht="12.75">
      <c r="A285" s="6">
        <f>'2 487 500 12.09'!H73</f>
        <v>847.84</v>
      </c>
      <c r="B285">
        <v>108</v>
      </c>
      <c r="C285">
        <v>71</v>
      </c>
      <c r="D285">
        <v>8</v>
      </c>
      <c r="E285">
        <v>0</v>
      </c>
      <c r="F285">
        <v>11202</v>
      </c>
    </row>
    <row r="286" spans="1:6" ht="12.75">
      <c r="A286" s="6">
        <f>'2 487 500 12.09'!R72</f>
        <v>24.59</v>
      </c>
      <c r="B286">
        <v>108</v>
      </c>
      <c r="C286">
        <v>71</v>
      </c>
      <c r="D286">
        <v>9</v>
      </c>
      <c r="E286">
        <v>0</v>
      </c>
      <c r="F286">
        <v>11202</v>
      </c>
    </row>
    <row r="287" spans="1:6" ht="12.75">
      <c r="A287" s="6">
        <f>'2 487 500 12.09'!R73</f>
        <v>70.89</v>
      </c>
      <c r="B287">
        <v>108</v>
      </c>
      <c r="C287">
        <v>71</v>
      </c>
      <c r="D287">
        <v>10</v>
      </c>
      <c r="E287">
        <v>0</v>
      </c>
      <c r="F287">
        <v>11202</v>
      </c>
    </row>
    <row r="288" spans="1:6" ht="12.75">
      <c r="A288" s="6">
        <f>'2 487 500 12.09'!J72</f>
        <v>3.25</v>
      </c>
      <c r="B288">
        <v>108</v>
      </c>
      <c r="C288">
        <v>71</v>
      </c>
      <c r="D288">
        <v>18</v>
      </c>
      <c r="E288">
        <v>0</v>
      </c>
      <c r="F288">
        <v>11202</v>
      </c>
    </row>
    <row r="289" spans="1:6" ht="12.75">
      <c r="A289">
        <f>'2 487 500 12.09'!A74</f>
        <v>18</v>
      </c>
      <c r="B289">
        <v>108</v>
      </c>
      <c r="C289">
        <v>72</v>
      </c>
      <c r="D289">
        <v>0</v>
      </c>
      <c r="E289">
        <v>0</v>
      </c>
      <c r="F289">
        <v>11221</v>
      </c>
    </row>
    <row r="290" spans="1:6" ht="12.75">
      <c r="A290" t="str">
        <f>'2 487 500 12.09'!B74</f>
        <v>ССЦ01.2011 Табл.6-1</v>
      </c>
      <c r="B290">
        <v>108</v>
      </c>
      <c r="C290">
        <v>72</v>
      </c>
      <c r="D290">
        <v>1</v>
      </c>
      <c r="E290">
        <v>0</v>
      </c>
      <c r="F290">
        <v>11221</v>
      </c>
    </row>
    <row r="291" spans="1:6" ht="12.75">
      <c r="A291" t="str">
        <f>'2 487 500 12.09'!C74</f>
        <v>Расстояние перевозки - от 9,1 до 10 км, класс груза - 1, раздел таблицы - 6</v>
      </c>
      <c r="B291">
        <v>108</v>
      </c>
      <c r="C291">
        <v>72</v>
      </c>
      <c r="D291">
        <v>2</v>
      </c>
      <c r="E291">
        <v>0</v>
      </c>
      <c r="F291">
        <v>11221</v>
      </c>
    </row>
    <row r="292" spans="1:6" ht="12.75">
      <c r="A292" t="str">
        <f>'2 487 500 12.09'!E75</f>
        <v>тонн</v>
      </c>
      <c r="B292">
        <v>108</v>
      </c>
      <c r="C292">
        <v>72</v>
      </c>
      <c r="D292">
        <v>3</v>
      </c>
      <c r="E292">
        <v>0</v>
      </c>
      <c r="F292">
        <v>11221</v>
      </c>
    </row>
    <row r="293" spans="1:6" ht="12.75">
      <c r="A293" s="6">
        <f>'2 487 500 12.09'!E74</f>
        <v>23.88</v>
      </c>
      <c r="B293">
        <v>108</v>
      </c>
      <c r="C293">
        <v>72</v>
      </c>
      <c r="D293">
        <v>4</v>
      </c>
      <c r="E293">
        <v>0</v>
      </c>
      <c r="F293">
        <v>11221</v>
      </c>
    </row>
    <row r="294" spans="1:6" ht="12.75">
      <c r="A294" s="6">
        <f>'2 487 500 12.09'!F74</f>
        <v>10.41</v>
      </c>
      <c r="B294">
        <v>108</v>
      </c>
      <c r="C294">
        <v>72</v>
      </c>
      <c r="D294">
        <v>5</v>
      </c>
      <c r="E294">
        <v>0</v>
      </c>
      <c r="F294">
        <v>11221</v>
      </c>
    </row>
    <row r="295" spans="1:6" ht="12.75">
      <c r="A295" s="6">
        <f>'2 487 500 12.09'!H74</f>
        <v>10.41</v>
      </c>
      <c r="B295">
        <v>108</v>
      </c>
      <c r="C295">
        <v>72</v>
      </c>
      <c r="D295">
        <v>6</v>
      </c>
      <c r="E295">
        <v>0</v>
      </c>
      <c r="F295">
        <v>11221</v>
      </c>
    </row>
    <row r="296" spans="1:6" ht="12.75">
      <c r="A296">
        <f>'2 487 500 12.09'!R74</f>
        <v>0</v>
      </c>
      <c r="B296">
        <v>108</v>
      </c>
      <c r="C296">
        <v>72</v>
      </c>
      <c r="D296">
        <v>8</v>
      </c>
      <c r="E296">
        <v>0</v>
      </c>
      <c r="F296">
        <v>11221</v>
      </c>
    </row>
    <row r="297" spans="1:6" ht="12.75">
      <c r="A297" s="14">
        <f>'2 487 500 12.09'!J74</f>
        <v>0</v>
      </c>
      <c r="B297">
        <v>108</v>
      </c>
      <c r="C297">
        <v>72</v>
      </c>
      <c r="D297">
        <v>9</v>
      </c>
      <c r="E297">
        <v>0</v>
      </c>
      <c r="F297">
        <v>11221</v>
      </c>
    </row>
    <row r="298" spans="1:6" ht="12.75">
      <c r="A298">
        <f>'2 487 500 12.09'!A76</f>
        <v>19</v>
      </c>
      <c r="B298">
        <v>108</v>
      </c>
      <c r="C298">
        <v>73</v>
      </c>
      <c r="D298">
        <v>0</v>
      </c>
      <c r="E298">
        <v>0</v>
      </c>
      <c r="F298">
        <v>11202</v>
      </c>
    </row>
    <row r="299" spans="1:6" ht="12.75">
      <c r="A299" t="str">
        <f>'2 487 500 12.09'!B76</f>
        <v>ФЕР27-04-001-01</v>
      </c>
      <c r="B299">
        <v>108</v>
      </c>
      <c r="C299">
        <v>73</v>
      </c>
      <c r="D299">
        <v>1</v>
      </c>
      <c r="E299">
        <v>0</v>
      </c>
      <c r="F299">
        <v>11202</v>
      </c>
    </row>
    <row r="300" spans="1:6" ht="12.75">
      <c r="A300" t="str">
        <f>'2 487 500 12.09'!C76</f>
        <v>Устройство подстилающих и выравнивающих слоев оснований из песка</v>
      </c>
      <c r="B300">
        <v>108</v>
      </c>
      <c r="C300">
        <v>73</v>
      </c>
      <c r="D300">
        <v>2</v>
      </c>
      <c r="E300">
        <v>0</v>
      </c>
      <c r="F300">
        <v>11202</v>
      </c>
    </row>
    <row r="301" spans="1:6" ht="12.75">
      <c r="A301" t="str">
        <f>'2 487 500 12.09'!E77</f>
        <v>100 м3 материала основания (в плотном теле)</v>
      </c>
      <c r="B301">
        <v>108</v>
      </c>
      <c r="C301">
        <v>73</v>
      </c>
      <c r="D301">
        <v>3</v>
      </c>
      <c r="E301">
        <v>0</v>
      </c>
      <c r="F301">
        <v>11202</v>
      </c>
    </row>
    <row r="302" spans="1:6" ht="12.75">
      <c r="A302">
        <f>'2 487 500 12.09'!E76</f>
        <v>0.088</v>
      </c>
      <c r="B302">
        <v>108</v>
      </c>
      <c r="C302">
        <v>73</v>
      </c>
      <c r="D302">
        <v>4</v>
      </c>
      <c r="E302">
        <v>0</v>
      </c>
      <c r="F302">
        <v>11202</v>
      </c>
    </row>
    <row r="303" spans="1:6" ht="12.75">
      <c r="A303" s="6">
        <f>'2 487 500 12.09'!F77</f>
        <v>126.07</v>
      </c>
      <c r="B303">
        <v>108</v>
      </c>
      <c r="C303">
        <v>73</v>
      </c>
      <c r="D303">
        <v>6</v>
      </c>
      <c r="E303">
        <v>0</v>
      </c>
      <c r="F303">
        <v>11202</v>
      </c>
    </row>
    <row r="304" spans="1:6" ht="12.75">
      <c r="A304" s="6">
        <f>'2 487 500 12.09'!H76</f>
        <v>2143.72</v>
      </c>
      <c r="B304">
        <v>108</v>
      </c>
      <c r="C304">
        <v>73</v>
      </c>
      <c r="D304">
        <v>7</v>
      </c>
      <c r="E304">
        <v>0</v>
      </c>
      <c r="F304">
        <v>11202</v>
      </c>
    </row>
    <row r="305" spans="1:6" ht="12.75">
      <c r="A305" s="6">
        <f>'2 487 500 12.09'!H77</f>
        <v>177.53</v>
      </c>
      <c r="B305">
        <v>108</v>
      </c>
      <c r="C305">
        <v>73</v>
      </c>
      <c r="D305">
        <v>8</v>
      </c>
      <c r="E305">
        <v>0</v>
      </c>
      <c r="F305">
        <v>11202</v>
      </c>
    </row>
    <row r="306" spans="1:6" ht="12.75">
      <c r="A306" s="6">
        <f>'2 487 500 12.09'!R76</f>
        <v>15.72</v>
      </c>
      <c r="B306">
        <v>108</v>
      </c>
      <c r="C306">
        <v>73</v>
      </c>
      <c r="D306">
        <v>9</v>
      </c>
      <c r="E306">
        <v>0</v>
      </c>
      <c r="F306">
        <v>11202</v>
      </c>
    </row>
    <row r="307" spans="1:6" ht="12.75">
      <c r="A307" s="6">
        <f>'2 487 500 12.09'!R77</f>
        <v>13.88</v>
      </c>
      <c r="B307">
        <v>108</v>
      </c>
      <c r="C307">
        <v>73</v>
      </c>
      <c r="D307">
        <v>10</v>
      </c>
      <c r="E307">
        <v>0</v>
      </c>
      <c r="F307">
        <v>11202</v>
      </c>
    </row>
    <row r="308" spans="1:6" ht="12.75">
      <c r="A308">
        <f>'2 487 500 12.09'!J76</f>
        <v>12.2</v>
      </c>
      <c r="B308">
        <v>108</v>
      </c>
      <c r="C308">
        <v>73</v>
      </c>
      <c r="D308">
        <v>18</v>
      </c>
      <c r="E308">
        <v>0</v>
      </c>
      <c r="F308">
        <v>11202</v>
      </c>
    </row>
    <row r="309" spans="1:6" ht="12.75">
      <c r="A309">
        <f>'2 487 500 12.09'!A78</f>
        <v>19.1</v>
      </c>
      <c r="B309">
        <v>108</v>
      </c>
      <c r="C309">
        <v>83</v>
      </c>
      <c r="D309">
        <v>0</v>
      </c>
      <c r="E309">
        <v>0</v>
      </c>
      <c r="F309">
        <v>11206</v>
      </c>
    </row>
    <row r="310" spans="1:6" ht="12.75">
      <c r="A310" t="str">
        <f>'2 487 500 12.09'!B78</f>
        <v>[408-0122]</v>
      </c>
      <c r="B310">
        <v>108</v>
      </c>
      <c r="C310">
        <v>83</v>
      </c>
      <c r="D310">
        <v>1</v>
      </c>
      <c r="E310">
        <v>0</v>
      </c>
      <c r="F310">
        <v>11206</v>
      </c>
    </row>
    <row r="311" spans="1:6" ht="12.75">
      <c r="A311" t="str">
        <f>'2 487 500 12.09'!C78</f>
        <v>Песок природный для строительных работ средний</v>
      </c>
      <c r="B311">
        <v>108</v>
      </c>
      <c r="C311">
        <v>83</v>
      </c>
      <c r="D311">
        <v>2</v>
      </c>
      <c r="E311">
        <v>0</v>
      </c>
      <c r="F311">
        <v>11206</v>
      </c>
    </row>
    <row r="312" spans="1:6" ht="12.75">
      <c r="A312" t="str">
        <f>'2 487 500 12.09'!E79</f>
        <v>м3</v>
      </c>
      <c r="B312">
        <v>108</v>
      </c>
      <c r="C312">
        <v>83</v>
      </c>
      <c r="D312">
        <v>3</v>
      </c>
      <c r="E312">
        <v>0</v>
      </c>
      <c r="F312">
        <v>11206</v>
      </c>
    </row>
    <row r="313" spans="1:6" ht="12.75">
      <c r="A313" s="14">
        <f>'2 487 500 12.09'!H78</f>
        <v>110</v>
      </c>
      <c r="B313">
        <v>108</v>
      </c>
      <c r="C313">
        <v>83</v>
      </c>
      <c r="D313">
        <v>6</v>
      </c>
      <c r="E313">
        <v>0</v>
      </c>
      <c r="F313">
        <v>11206</v>
      </c>
    </row>
    <row r="314" spans="1:6" ht="12.75">
      <c r="A314">
        <f>'2 487 500 12.09'!R78</f>
        <v>0</v>
      </c>
      <c r="B314">
        <v>108</v>
      </c>
      <c r="C314">
        <v>83</v>
      </c>
      <c r="D314">
        <v>8</v>
      </c>
      <c r="E314">
        <v>0</v>
      </c>
      <c r="F314">
        <v>11206</v>
      </c>
    </row>
    <row r="315" spans="1:6" ht="12.75">
      <c r="A315" s="6">
        <f>'2 487 500 12.09'!J78</f>
        <v>55.26</v>
      </c>
      <c r="B315">
        <v>108</v>
      </c>
      <c r="C315">
        <v>83</v>
      </c>
      <c r="D315">
        <v>9</v>
      </c>
      <c r="E315">
        <v>0</v>
      </c>
      <c r="F315">
        <v>11206</v>
      </c>
    </row>
    <row r="316" spans="1:6" ht="12.75">
      <c r="A316">
        <f>'2 487 500 12.09'!A80</f>
        <v>20</v>
      </c>
      <c r="B316">
        <v>108</v>
      </c>
      <c r="C316">
        <v>307</v>
      </c>
      <c r="D316">
        <v>0</v>
      </c>
      <c r="E316">
        <v>0</v>
      </c>
      <c r="F316">
        <v>11202</v>
      </c>
    </row>
    <row r="317" spans="1:6" ht="12.75">
      <c r="A317" t="str">
        <f>'2 487 500 12.09'!B80</f>
        <v>ФЕР27-04-006-01</v>
      </c>
      <c r="B317">
        <v>108</v>
      </c>
      <c r="C317">
        <v>307</v>
      </c>
      <c r="D317">
        <v>1</v>
      </c>
      <c r="E317">
        <v>0</v>
      </c>
      <c r="F317">
        <v>11202</v>
      </c>
    </row>
    <row r="318" spans="1:6" ht="12.75">
      <c r="A318" t="str">
        <f>'2 487 500 12.09'!C80</f>
        <v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однослойных</v>
      </c>
      <c r="B318">
        <v>108</v>
      </c>
      <c r="C318">
        <v>307</v>
      </c>
      <c r="D318">
        <v>2</v>
      </c>
      <c r="E318">
        <v>0</v>
      </c>
      <c r="F318">
        <v>11202</v>
      </c>
    </row>
    <row r="319" spans="1:6" ht="12.75">
      <c r="A319" t="str">
        <f>'2 487 500 12.09'!E81</f>
        <v>1000 м2 основания</v>
      </c>
      <c r="B319">
        <v>108</v>
      </c>
      <c r="C319">
        <v>307</v>
      </c>
      <c r="D319">
        <v>3</v>
      </c>
      <c r="E319">
        <v>0</v>
      </c>
      <c r="F319">
        <v>11202</v>
      </c>
    </row>
    <row r="320" spans="1:6" ht="12.75">
      <c r="A320">
        <f>'2 487 500 12.09'!E80</f>
        <v>0.346</v>
      </c>
      <c r="B320">
        <v>108</v>
      </c>
      <c r="C320">
        <v>307</v>
      </c>
      <c r="D320">
        <v>4</v>
      </c>
      <c r="E320">
        <v>0</v>
      </c>
      <c r="F320">
        <v>11202</v>
      </c>
    </row>
    <row r="321" spans="1:6" ht="12.75">
      <c r="A321" s="6">
        <f>'2 487 500 12.09'!F81</f>
        <v>301.96</v>
      </c>
      <c r="B321">
        <v>108</v>
      </c>
      <c r="C321">
        <v>307</v>
      </c>
      <c r="D321">
        <v>6</v>
      </c>
      <c r="E321">
        <v>0</v>
      </c>
      <c r="F321">
        <v>11202</v>
      </c>
    </row>
    <row r="322" spans="1:6" ht="12.75">
      <c r="A322" s="6">
        <f>'2 487 500 12.09'!H80</f>
        <v>4365.59</v>
      </c>
      <c r="B322">
        <v>108</v>
      </c>
      <c r="C322">
        <v>307</v>
      </c>
      <c r="D322">
        <v>7</v>
      </c>
      <c r="E322">
        <v>0</v>
      </c>
      <c r="F322">
        <v>11202</v>
      </c>
    </row>
    <row r="323" spans="1:6" ht="12.75">
      <c r="A323" s="6">
        <f>'2 487 500 12.09'!H81</f>
        <v>550.38</v>
      </c>
      <c r="B323">
        <v>108</v>
      </c>
      <c r="C323">
        <v>307</v>
      </c>
      <c r="D323">
        <v>8</v>
      </c>
      <c r="E323">
        <v>0</v>
      </c>
      <c r="F323">
        <v>11202</v>
      </c>
    </row>
    <row r="324" spans="1:6" ht="12.75">
      <c r="A324" s="6">
        <f>'2 487 500 12.09'!R80</f>
        <v>36.96</v>
      </c>
      <c r="B324">
        <v>108</v>
      </c>
      <c r="C324">
        <v>307</v>
      </c>
      <c r="D324">
        <v>9</v>
      </c>
      <c r="E324">
        <v>0</v>
      </c>
      <c r="F324">
        <v>11202</v>
      </c>
    </row>
    <row r="325" spans="1:6" ht="12.75">
      <c r="A325" s="6">
        <f>'2 487 500 12.09'!R81</f>
        <v>41.95</v>
      </c>
      <c r="B325">
        <v>108</v>
      </c>
      <c r="C325">
        <v>307</v>
      </c>
      <c r="D325">
        <v>10</v>
      </c>
      <c r="E325">
        <v>0</v>
      </c>
      <c r="F325">
        <v>11202</v>
      </c>
    </row>
    <row r="326" spans="1:6" ht="12.75">
      <c r="A326">
        <f>'2 487 500 12.09'!J80</f>
        <v>21744.2</v>
      </c>
      <c r="B326">
        <v>108</v>
      </c>
      <c r="C326">
        <v>307</v>
      </c>
      <c r="D326">
        <v>18</v>
      </c>
      <c r="E326">
        <v>0</v>
      </c>
      <c r="F326">
        <v>11202</v>
      </c>
    </row>
    <row r="327" spans="1:6" ht="12.75">
      <c r="A327">
        <f>'2 487 500 12.09'!A82</f>
        <v>21</v>
      </c>
      <c r="B327">
        <v>108</v>
      </c>
      <c r="C327">
        <v>80</v>
      </c>
      <c r="D327">
        <v>0</v>
      </c>
      <c r="E327">
        <v>0</v>
      </c>
      <c r="F327">
        <v>11202</v>
      </c>
    </row>
    <row r="328" spans="1:6" ht="12.75">
      <c r="A328" t="str">
        <f>'2 487 500 12.09'!B82</f>
        <v>ФЕР27-04-006-04</v>
      </c>
      <c r="B328">
        <v>108</v>
      </c>
      <c r="C328">
        <v>80</v>
      </c>
      <c r="D328">
        <v>1</v>
      </c>
      <c r="E328">
        <v>0</v>
      </c>
      <c r="F328">
        <v>11202</v>
      </c>
    </row>
    <row r="329" spans="1:6" ht="12.75">
      <c r="A329" t="str">
        <f>'2 487 500 12.09'!C82</f>
        <v>На каждый 1 см изменения толщины слоя добавлять или исключать к расценкам 27-04-006-01, 27-04-006-02, 27-04-006-03 (до 20см)</v>
      </c>
      <c r="B329">
        <v>108</v>
      </c>
      <c r="C329">
        <v>80</v>
      </c>
      <c r="D329">
        <v>2</v>
      </c>
      <c r="E329">
        <v>0</v>
      </c>
      <c r="F329">
        <v>11202</v>
      </c>
    </row>
    <row r="330" spans="1:6" ht="12.75">
      <c r="A330" t="str">
        <f>'2 487 500 12.09'!E83</f>
        <v>1000 м2 основания</v>
      </c>
      <c r="B330">
        <v>108</v>
      </c>
      <c r="C330">
        <v>80</v>
      </c>
      <c r="D330">
        <v>3</v>
      </c>
      <c r="E330">
        <v>0</v>
      </c>
      <c r="F330">
        <v>11202</v>
      </c>
    </row>
    <row r="331" spans="1:6" ht="12.75">
      <c r="A331" s="6">
        <f>'2 487 500 12.09'!E82</f>
        <v>1.73</v>
      </c>
      <c r="B331">
        <v>108</v>
      </c>
      <c r="C331">
        <v>80</v>
      </c>
      <c r="D331">
        <v>4</v>
      </c>
      <c r="E331">
        <v>0</v>
      </c>
      <c r="F331">
        <v>11202</v>
      </c>
    </row>
    <row r="332" spans="1:6" ht="12.75">
      <c r="A332" s="14">
        <f>'2 487 500 12.09'!F83</f>
        <v>0</v>
      </c>
      <c r="B332">
        <v>108</v>
      </c>
      <c r="C332">
        <v>80</v>
      </c>
      <c r="D332">
        <v>6</v>
      </c>
      <c r="E332">
        <v>0</v>
      </c>
      <c r="F332">
        <v>11202</v>
      </c>
    </row>
    <row r="333" spans="1:6" ht="12.75">
      <c r="A333" s="6">
        <f>'2 487 500 12.09'!H82</f>
        <v>238.41</v>
      </c>
      <c r="B333">
        <v>108</v>
      </c>
      <c r="C333">
        <v>80</v>
      </c>
      <c r="D333">
        <v>7</v>
      </c>
      <c r="E333">
        <v>0</v>
      </c>
      <c r="F333">
        <v>11202</v>
      </c>
    </row>
    <row r="334" spans="1:6" ht="12.75">
      <c r="A334" s="6">
        <f>'2 487 500 12.09'!H83</f>
        <v>30.15</v>
      </c>
      <c r="B334">
        <v>108</v>
      </c>
      <c r="C334">
        <v>80</v>
      </c>
      <c r="D334">
        <v>8</v>
      </c>
      <c r="E334">
        <v>0</v>
      </c>
      <c r="F334">
        <v>11202</v>
      </c>
    </row>
    <row r="335" spans="1:6" ht="12.75">
      <c r="A335" s="14">
        <f>'2 487 500 12.09'!R82</f>
        <v>0</v>
      </c>
      <c r="B335">
        <v>108</v>
      </c>
      <c r="C335">
        <v>80</v>
      </c>
      <c r="D335">
        <v>9</v>
      </c>
      <c r="E335">
        <v>0</v>
      </c>
      <c r="F335">
        <v>11202</v>
      </c>
    </row>
    <row r="336" spans="1:6" ht="12.75">
      <c r="A336" s="6">
        <f>'2 487 500 12.09'!R83</f>
        <v>2.51</v>
      </c>
      <c r="B336">
        <v>108</v>
      </c>
      <c r="C336">
        <v>80</v>
      </c>
      <c r="D336">
        <v>10</v>
      </c>
      <c r="E336">
        <v>0</v>
      </c>
      <c r="F336">
        <v>11202</v>
      </c>
    </row>
    <row r="337" spans="1:6" ht="12.75">
      <c r="A337">
        <f>'2 487 500 12.09'!J82</f>
        <v>1297.8</v>
      </c>
      <c r="B337">
        <v>108</v>
      </c>
      <c r="C337">
        <v>80</v>
      </c>
      <c r="D337">
        <v>18</v>
      </c>
      <c r="E337">
        <v>0</v>
      </c>
      <c r="F337">
        <v>11202</v>
      </c>
    </row>
    <row r="338" spans="1:6" ht="12.75">
      <c r="A338">
        <f>'2 487 500 12.09'!A84</f>
        <v>22</v>
      </c>
      <c r="B338">
        <v>108</v>
      </c>
      <c r="C338">
        <v>466</v>
      </c>
      <c r="D338">
        <v>0</v>
      </c>
      <c r="E338">
        <v>0</v>
      </c>
      <c r="F338">
        <v>11221</v>
      </c>
    </row>
    <row r="339" spans="1:6" ht="12.75">
      <c r="A339" t="str">
        <f>'2 487 500 12.09'!B84</f>
        <v>ССЦ01.2000 Табл.8-1</v>
      </c>
      <c r="B339">
        <v>108</v>
      </c>
      <c r="C339">
        <v>466</v>
      </c>
      <c r="D339">
        <v>1</v>
      </c>
      <c r="E339">
        <v>0</v>
      </c>
      <c r="F339">
        <v>11221</v>
      </c>
    </row>
    <row r="340" spans="1:6" ht="12.75">
      <c r="A340" t="str">
        <f>'2 487 500 12.09'!C84</f>
        <v>Расстояние перевозки - от 59,1 до 60 км, класс груза - 1, раздел таблицы - 8</v>
      </c>
      <c r="B340">
        <v>108</v>
      </c>
      <c r="C340">
        <v>466</v>
      </c>
      <c r="D340">
        <v>2</v>
      </c>
      <c r="E340">
        <v>0</v>
      </c>
      <c r="F340">
        <v>11221</v>
      </c>
    </row>
    <row r="341" spans="1:6" ht="12.75">
      <c r="A341" t="str">
        <f>'2 487 500 12.09'!E85</f>
        <v>тонн</v>
      </c>
      <c r="B341">
        <v>108</v>
      </c>
      <c r="C341">
        <v>466</v>
      </c>
      <c r="D341">
        <v>3</v>
      </c>
      <c r="E341">
        <v>0</v>
      </c>
      <c r="F341">
        <v>11221</v>
      </c>
    </row>
    <row r="342" spans="1:6" ht="12.75">
      <c r="A342">
        <f>'2 487 500 12.09'!E84</f>
        <v>138.576</v>
      </c>
      <c r="B342">
        <v>108</v>
      </c>
      <c r="C342">
        <v>466</v>
      </c>
      <c r="D342">
        <v>4</v>
      </c>
      <c r="E342">
        <v>0</v>
      </c>
      <c r="F342">
        <v>11221</v>
      </c>
    </row>
    <row r="343" spans="1:6" ht="12.75">
      <c r="A343" s="6">
        <f>'2 487 500 12.09'!F84</f>
        <v>31.47</v>
      </c>
      <c r="B343">
        <v>108</v>
      </c>
      <c r="C343">
        <v>466</v>
      </c>
      <c r="D343">
        <v>5</v>
      </c>
      <c r="E343">
        <v>0</v>
      </c>
      <c r="F343">
        <v>11221</v>
      </c>
    </row>
    <row r="344" spans="1:6" ht="12.75">
      <c r="A344" s="6">
        <f>'2 487 500 12.09'!H84</f>
        <v>31.47</v>
      </c>
      <c r="B344">
        <v>108</v>
      </c>
      <c r="C344">
        <v>466</v>
      </c>
      <c r="D344">
        <v>6</v>
      </c>
      <c r="E344">
        <v>0</v>
      </c>
      <c r="F344">
        <v>11221</v>
      </c>
    </row>
    <row r="345" spans="1:6" ht="12.75">
      <c r="A345">
        <f>'2 487 500 12.09'!R84</f>
        <v>0</v>
      </c>
      <c r="B345">
        <v>108</v>
      </c>
      <c r="C345">
        <v>466</v>
      </c>
      <c r="D345">
        <v>8</v>
      </c>
      <c r="E345">
        <v>0</v>
      </c>
      <c r="F345">
        <v>11221</v>
      </c>
    </row>
    <row r="346" spans="1:6" ht="12.75">
      <c r="A346" s="14">
        <f>'2 487 500 12.09'!J84</f>
        <v>0</v>
      </c>
      <c r="B346">
        <v>108</v>
      </c>
      <c r="C346">
        <v>466</v>
      </c>
      <c r="D346">
        <v>9</v>
      </c>
      <c r="E346">
        <v>0</v>
      </c>
      <c r="F346">
        <v>11221</v>
      </c>
    </row>
    <row r="347" spans="1:6" ht="12.75">
      <c r="A347">
        <f>'2 487 500 12.09'!A86</f>
        <v>23</v>
      </c>
      <c r="B347">
        <v>108</v>
      </c>
      <c r="C347">
        <v>90</v>
      </c>
      <c r="D347">
        <v>0</v>
      </c>
      <c r="E347">
        <v>0</v>
      </c>
      <c r="F347">
        <v>11202</v>
      </c>
    </row>
    <row r="348" spans="1:6" ht="12.75">
      <c r="A348" t="str">
        <f>'2 487 500 12.09'!B86</f>
        <v>ФЕР27-06-020-01</v>
      </c>
      <c r="B348">
        <v>108</v>
      </c>
      <c r="C348">
        <v>90</v>
      </c>
      <c r="D348">
        <v>1</v>
      </c>
      <c r="E348">
        <v>0</v>
      </c>
      <c r="F348">
        <v>11202</v>
      </c>
    </row>
    <row r="349" spans="1:6" ht="12.75">
      <c r="A349" t="str">
        <f>'2 487 500 12.09'!C86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B349">
        <v>108</v>
      </c>
      <c r="C349">
        <v>90</v>
      </c>
      <c r="D349">
        <v>2</v>
      </c>
      <c r="E349">
        <v>0</v>
      </c>
      <c r="F349">
        <v>11202</v>
      </c>
    </row>
    <row r="350" spans="1:6" ht="12.75">
      <c r="A350" t="str">
        <f>'2 487 500 12.09'!E87</f>
        <v>1000 м2 покрытия</v>
      </c>
      <c r="B350">
        <v>108</v>
      </c>
      <c r="C350">
        <v>90</v>
      </c>
      <c r="D350">
        <v>3</v>
      </c>
      <c r="E350">
        <v>0</v>
      </c>
      <c r="F350">
        <v>11202</v>
      </c>
    </row>
    <row r="351" spans="1:6" ht="12.75">
      <c r="A351">
        <f>'2 487 500 12.09'!E86</f>
        <v>0.346</v>
      </c>
      <c r="B351">
        <v>108</v>
      </c>
      <c r="C351">
        <v>90</v>
      </c>
      <c r="D351">
        <v>4</v>
      </c>
      <c r="E351">
        <v>0</v>
      </c>
      <c r="F351">
        <v>11202</v>
      </c>
    </row>
    <row r="352" spans="1:6" ht="12.75">
      <c r="A352" s="6">
        <f>'2 487 500 12.09'!F87</f>
        <v>368.45</v>
      </c>
      <c r="B352">
        <v>108</v>
      </c>
      <c r="C352">
        <v>90</v>
      </c>
      <c r="D352">
        <v>6</v>
      </c>
      <c r="E352">
        <v>0</v>
      </c>
      <c r="F352">
        <v>11202</v>
      </c>
    </row>
    <row r="353" spans="1:6" ht="12.75">
      <c r="A353" s="6">
        <f>'2 487 500 12.09'!H86</f>
        <v>2386.22</v>
      </c>
      <c r="B353">
        <v>108</v>
      </c>
      <c r="C353">
        <v>90</v>
      </c>
      <c r="D353">
        <v>7</v>
      </c>
      <c r="E353">
        <v>0</v>
      </c>
      <c r="F353">
        <v>11202</v>
      </c>
    </row>
    <row r="354" spans="1:6" ht="12.75">
      <c r="A354" s="6">
        <f>'2 487 500 12.09'!H87</f>
        <v>262.54</v>
      </c>
      <c r="B354">
        <v>108</v>
      </c>
      <c r="C354">
        <v>90</v>
      </c>
      <c r="D354">
        <v>8</v>
      </c>
      <c r="E354">
        <v>0</v>
      </c>
      <c r="F354">
        <v>11202</v>
      </c>
    </row>
    <row r="355" spans="1:6" ht="12.75">
      <c r="A355">
        <f>'2 487 500 12.09'!R86</f>
        <v>38.3</v>
      </c>
      <c r="B355">
        <v>108</v>
      </c>
      <c r="C355">
        <v>90</v>
      </c>
      <c r="D355">
        <v>9</v>
      </c>
      <c r="E355">
        <v>0</v>
      </c>
      <c r="F355">
        <v>11202</v>
      </c>
    </row>
    <row r="356" spans="1:6" ht="12.75">
      <c r="A356" s="6">
        <f>'2 487 500 12.09'!R87</f>
        <v>19.08</v>
      </c>
      <c r="B356">
        <v>108</v>
      </c>
      <c r="C356">
        <v>90</v>
      </c>
      <c r="D356">
        <v>10</v>
      </c>
      <c r="E356">
        <v>0</v>
      </c>
      <c r="F356">
        <v>11202</v>
      </c>
    </row>
    <row r="357" spans="1:6" ht="12.75">
      <c r="A357" s="6">
        <f>'2 487 500 12.09'!J86</f>
        <v>51977.73</v>
      </c>
      <c r="B357">
        <v>108</v>
      </c>
      <c r="C357">
        <v>90</v>
      </c>
      <c r="D357">
        <v>18</v>
      </c>
      <c r="E357">
        <v>0</v>
      </c>
      <c r="F357">
        <v>11202</v>
      </c>
    </row>
    <row r="358" spans="1:6" ht="12.75">
      <c r="A358">
        <f>'2 487 500 12.09'!A88</f>
        <v>23.1</v>
      </c>
      <c r="B358">
        <v>108</v>
      </c>
      <c r="C358">
        <v>96</v>
      </c>
      <c r="D358">
        <v>0</v>
      </c>
      <c r="E358">
        <v>0</v>
      </c>
      <c r="F358">
        <v>11206</v>
      </c>
    </row>
    <row r="359" spans="1:6" ht="12.75">
      <c r="A359" t="str">
        <f>'2 487 500 12.09'!B88</f>
        <v>[410-0001]</v>
      </c>
      <c r="B359">
        <v>108</v>
      </c>
      <c r="C359">
        <v>96</v>
      </c>
      <c r="D359">
        <v>1</v>
      </c>
      <c r="E359">
        <v>0</v>
      </c>
      <c r="F359">
        <v>11206</v>
      </c>
    </row>
    <row r="360" spans="1:6" ht="12.75">
      <c r="A360" t="str">
        <f>'2 487 500 12.09'!C88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v>
      </c>
      <c r="B360">
        <v>108</v>
      </c>
      <c r="C360">
        <v>96</v>
      </c>
      <c r="D360">
        <v>2</v>
      </c>
      <c r="E360">
        <v>0</v>
      </c>
      <c r="F360">
        <v>11206</v>
      </c>
    </row>
    <row r="361" spans="1:6" ht="12.75">
      <c r="A361" t="str">
        <f>'2 487 500 12.09'!E89</f>
        <v>т</v>
      </c>
      <c r="B361">
        <v>108</v>
      </c>
      <c r="C361">
        <v>96</v>
      </c>
      <c r="D361">
        <v>3</v>
      </c>
      <c r="E361">
        <v>0</v>
      </c>
      <c r="F361">
        <v>11206</v>
      </c>
    </row>
    <row r="362" spans="1:6" ht="12.75">
      <c r="A362">
        <f>'2 487 500 12.09'!H88</f>
        <v>0</v>
      </c>
      <c r="B362">
        <v>108</v>
      </c>
      <c r="C362">
        <v>96</v>
      </c>
      <c r="D362">
        <v>6</v>
      </c>
      <c r="E362">
        <v>0</v>
      </c>
      <c r="F362">
        <v>11206</v>
      </c>
    </row>
    <row r="363" spans="1:6" ht="12.75">
      <c r="A363">
        <f>'2 487 500 12.09'!R88</f>
        <v>0</v>
      </c>
      <c r="B363">
        <v>108</v>
      </c>
      <c r="C363">
        <v>96</v>
      </c>
      <c r="D363">
        <v>8</v>
      </c>
      <c r="E363">
        <v>0</v>
      </c>
      <c r="F363">
        <v>11206</v>
      </c>
    </row>
    <row r="364" spans="1:6" ht="12.75">
      <c r="A364">
        <f>'2 487 500 12.09'!J88</f>
        <v>535.5</v>
      </c>
      <c r="B364">
        <v>108</v>
      </c>
      <c r="C364">
        <v>96</v>
      </c>
      <c r="D364">
        <v>9</v>
      </c>
      <c r="E364">
        <v>0</v>
      </c>
      <c r="F364">
        <v>11206</v>
      </c>
    </row>
    <row r="365" spans="1:6" ht="12.75">
      <c r="A365">
        <f>'2 487 500 12.09'!A90</f>
        <v>23.2</v>
      </c>
      <c r="B365">
        <v>108</v>
      </c>
      <c r="C365">
        <v>97</v>
      </c>
      <c r="D365">
        <v>0</v>
      </c>
      <c r="E365">
        <v>0</v>
      </c>
      <c r="F365">
        <v>11206</v>
      </c>
    </row>
    <row r="366" spans="1:6" ht="12.75">
      <c r="A366" t="str">
        <f>'2 487 500 12.09'!B90</f>
        <v>[410-0006]</v>
      </c>
      <c r="B366">
        <v>108</v>
      </c>
      <c r="C366">
        <v>97</v>
      </c>
      <c r="D366">
        <v>1</v>
      </c>
      <c r="E366">
        <v>0</v>
      </c>
      <c r="F366">
        <v>11206</v>
      </c>
    </row>
    <row r="367" spans="1:6" ht="12.75">
      <c r="A367" t="str">
        <f>'2 487 500 12.09'!C90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367">
        <v>108</v>
      </c>
      <c r="C367">
        <v>97</v>
      </c>
      <c r="D367">
        <v>2</v>
      </c>
      <c r="E367">
        <v>0</v>
      </c>
      <c r="F367">
        <v>11206</v>
      </c>
    </row>
    <row r="368" spans="1:6" ht="12.75">
      <c r="A368" t="str">
        <f>'2 487 500 12.09'!E91</f>
        <v>т</v>
      </c>
      <c r="B368">
        <v>108</v>
      </c>
      <c r="C368">
        <v>97</v>
      </c>
      <c r="D368">
        <v>3</v>
      </c>
      <c r="E368">
        <v>0</v>
      </c>
      <c r="F368">
        <v>11206</v>
      </c>
    </row>
    <row r="369" spans="1:6" ht="12.75">
      <c r="A369">
        <f>'2 487 500 12.09'!H90</f>
        <v>0</v>
      </c>
      <c r="B369">
        <v>108</v>
      </c>
      <c r="C369">
        <v>97</v>
      </c>
      <c r="D369">
        <v>6</v>
      </c>
      <c r="E369">
        <v>0</v>
      </c>
      <c r="F369">
        <v>11206</v>
      </c>
    </row>
    <row r="370" spans="1:6" ht="12.75">
      <c r="A370">
        <f>'2 487 500 12.09'!R90</f>
        <v>0</v>
      </c>
      <c r="B370">
        <v>108</v>
      </c>
      <c r="C370">
        <v>97</v>
      </c>
      <c r="D370">
        <v>8</v>
      </c>
      <c r="E370">
        <v>0</v>
      </c>
      <c r="F370">
        <v>11206</v>
      </c>
    </row>
    <row r="371" spans="1:6" ht="12.75">
      <c r="A371">
        <f>'2 487 500 12.09'!J90</f>
        <v>512.4</v>
      </c>
      <c r="B371">
        <v>108</v>
      </c>
      <c r="C371">
        <v>97</v>
      </c>
      <c r="D371">
        <v>9</v>
      </c>
      <c r="E371">
        <v>0</v>
      </c>
      <c r="F371">
        <v>11206</v>
      </c>
    </row>
    <row r="372" spans="1:6" ht="12.75">
      <c r="A372">
        <f>'2 487 500 12.09'!A92</f>
        <v>24</v>
      </c>
      <c r="B372">
        <v>108</v>
      </c>
      <c r="C372">
        <v>93</v>
      </c>
      <c r="D372">
        <v>0</v>
      </c>
      <c r="E372">
        <v>0</v>
      </c>
      <c r="F372">
        <v>11202</v>
      </c>
    </row>
    <row r="373" spans="1:6" ht="12.75">
      <c r="A373" t="str">
        <f>'2 487 500 12.09'!B92</f>
        <v>ФЕР27-06-021-01</v>
      </c>
      <c r="B373">
        <v>108</v>
      </c>
      <c r="C373">
        <v>93</v>
      </c>
      <c r="D373">
        <v>1</v>
      </c>
      <c r="E373">
        <v>0</v>
      </c>
      <c r="F373">
        <v>11202</v>
      </c>
    </row>
    <row r="374" spans="1:6" ht="12.75">
      <c r="A374" t="str">
        <f>'2 487 500 12.09'!C92</f>
        <v>На каждые 0,5 см изменения толщины покрытия добавлять или исключать к расценке 27-06-020-01 (до 6см)</v>
      </c>
      <c r="B374">
        <v>108</v>
      </c>
      <c r="C374">
        <v>93</v>
      </c>
      <c r="D374">
        <v>2</v>
      </c>
      <c r="E374">
        <v>0</v>
      </c>
      <c r="F374">
        <v>11202</v>
      </c>
    </row>
    <row r="375" spans="1:6" ht="12.75">
      <c r="A375" t="str">
        <f>'2 487 500 12.09'!E93</f>
        <v>1000 м2 покрытия</v>
      </c>
      <c r="B375">
        <v>108</v>
      </c>
      <c r="C375">
        <v>93</v>
      </c>
      <c r="D375">
        <v>3</v>
      </c>
      <c r="E375">
        <v>0</v>
      </c>
      <c r="F375">
        <v>11202</v>
      </c>
    </row>
    <row r="376" spans="1:6" ht="12.75">
      <c r="A376">
        <f>'2 487 500 12.09'!E92</f>
        <v>1.384</v>
      </c>
      <c r="B376">
        <v>108</v>
      </c>
      <c r="C376">
        <v>93</v>
      </c>
      <c r="D376">
        <v>4</v>
      </c>
      <c r="E376">
        <v>0</v>
      </c>
      <c r="F376">
        <v>11202</v>
      </c>
    </row>
    <row r="377" spans="1:6" ht="12.75">
      <c r="A377" s="6">
        <f>'2 487 500 12.09'!F93</f>
        <v>0.87</v>
      </c>
      <c r="B377">
        <v>108</v>
      </c>
      <c r="C377">
        <v>93</v>
      </c>
      <c r="D377">
        <v>6</v>
      </c>
      <c r="E377">
        <v>0</v>
      </c>
      <c r="F377">
        <v>11202</v>
      </c>
    </row>
    <row r="378" spans="1:6" ht="12.75">
      <c r="A378">
        <f>'2 487 500 12.09'!H92</f>
        <v>3.1</v>
      </c>
      <c r="B378">
        <v>108</v>
      </c>
      <c r="C378">
        <v>93</v>
      </c>
      <c r="D378">
        <v>7</v>
      </c>
      <c r="E378">
        <v>0</v>
      </c>
      <c r="F378">
        <v>11202</v>
      </c>
    </row>
    <row r="379" spans="1:6" ht="12.75">
      <c r="A379" s="14">
        <f>'2 487 500 12.09'!H93</f>
        <v>0</v>
      </c>
      <c r="B379">
        <v>108</v>
      </c>
      <c r="C379">
        <v>93</v>
      </c>
      <c r="D379">
        <v>8</v>
      </c>
      <c r="E379">
        <v>0</v>
      </c>
      <c r="F379">
        <v>11202</v>
      </c>
    </row>
    <row r="380" spans="1:6" ht="12.75">
      <c r="A380" s="6">
        <f>'2 487 500 12.09'!R92</f>
        <v>0.09</v>
      </c>
      <c r="B380">
        <v>108</v>
      </c>
      <c r="C380">
        <v>93</v>
      </c>
      <c r="D380">
        <v>9</v>
      </c>
      <c r="E380">
        <v>0</v>
      </c>
      <c r="F380">
        <v>11202</v>
      </c>
    </row>
    <row r="381" spans="1:6" ht="12.75">
      <c r="A381" s="14">
        <f>'2 487 500 12.09'!R93</f>
        <v>0</v>
      </c>
      <c r="B381">
        <v>108</v>
      </c>
      <c r="C381">
        <v>93</v>
      </c>
      <c r="D381">
        <v>10</v>
      </c>
      <c r="E381">
        <v>0</v>
      </c>
      <c r="F381">
        <v>11202</v>
      </c>
    </row>
    <row r="382" spans="1:6" ht="12.75">
      <c r="A382" s="6">
        <f>'2 487 500 12.09'!J92</f>
        <v>6481.92</v>
      </c>
      <c r="B382">
        <v>108</v>
      </c>
      <c r="C382">
        <v>93</v>
      </c>
      <c r="D382">
        <v>18</v>
      </c>
      <c r="E382">
        <v>0</v>
      </c>
      <c r="F382">
        <v>11202</v>
      </c>
    </row>
    <row r="383" spans="1:6" ht="12.75">
      <c r="A383">
        <f>'2 487 500 12.09'!A94</f>
        <v>24.1</v>
      </c>
      <c r="B383">
        <v>108</v>
      </c>
      <c r="C383">
        <v>98</v>
      </c>
      <c r="D383">
        <v>0</v>
      </c>
      <c r="E383">
        <v>0</v>
      </c>
      <c r="F383">
        <v>11206</v>
      </c>
    </row>
    <row r="384" spans="1:6" ht="12.75">
      <c r="A384" t="str">
        <f>'2 487 500 12.09'!B94</f>
        <v>[410-0001]</v>
      </c>
      <c r="B384">
        <v>108</v>
      </c>
      <c r="C384">
        <v>98</v>
      </c>
      <c r="D384">
        <v>1</v>
      </c>
      <c r="E384">
        <v>0</v>
      </c>
      <c r="F384">
        <v>11206</v>
      </c>
    </row>
    <row r="385" spans="1:6" ht="12.75">
      <c r="A385" t="str">
        <f>'2 487 500 12.09'!C94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v>
      </c>
      <c r="B385">
        <v>108</v>
      </c>
      <c r="C385">
        <v>98</v>
      </c>
      <c r="D385">
        <v>2</v>
      </c>
      <c r="E385">
        <v>0</v>
      </c>
      <c r="F385">
        <v>11206</v>
      </c>
    </row>
    <row r="386" spans="1:6" ht="12.75">
      <c r="A386" t="str">
        <f>'2 487 500 12.09'!E95</f>
        <v>т</v>
      </c>
      <c r="B386">
        <v>108</v>
      </c>
      <c r="C386">
        <v>98</v>
      </c>
      <c r="D386">
        <v>3</v>
      </c>
      <c r="E386">
        <v>0</v>
      </c>
      <c r="F386">
        <v>11206</v>
      </c>
    </row>
    <row r="387" spans="1:6" ht="12.75">
      <c r="A387">
        <f>'2 487 500 12.09'!H94</f>
        <v>0</v>
      </c>
      <c r="B387">
        <v>108</v>
      </c>
      <c r="C387">
        <v>98</v>
      </c>
      <c r="D387">
        <v>6</v>
      </c>
      <c r="E387">
        <v>0</v>
      </c>
      <c r="F387">
        <v>11206</v>
      </c>
    </row>
    <row r="388" spans="1:6" ht="12.75">
      <c r="A388">
        <f>'2 487 500 12.09'!R94</f>
        <v>0</v>
      </c>
      <c r="B388">
        <v>108</v>
      </c>
      <c r="C388">
        <v>98</v>
      </c>
      <c r="D388">
        <v>8</v>
      </c>
      <c r="E388">
        <v>0</v>
      </c>
      <c r="F388">
        <v>11206</v>
      </c>
    </row>
    <row r="389" spans="1:6" ht="12.75">
      <c r="A389">
        <f>'2 487 500 12.09'!J94</f>
        <v>535.5</v>
      </c>
      <c r="B389">
        <v>108</v>
      </c>
      <c r="C389">
        <v>98</v>
      </c>
      <c r="D389">
        <v>9</v>
      </c>
      <c r="E389">
        <v>0</v>
      </c>
      <c r="F389">
        <v>11206</v>
      </c>
    </row>
    <row r="390" spans="1:6" ht="12.75">
      <c r="A390">
        <f>'2 487 500 12.09'!A96</f>
        <v>24.2</v>
      </c>
      <c r="B390">
        <v>108</v>
      </c>
      <c r="C390">
        <v>99</v>
      </c>
      <c r="D390">
        <v>0</v>
      </c>
      <c r="E390">
        <v>0</v>
      </c>
      <c r="F390">
        <v>11206</v>
      </c>
    </row>
    <row r="391" spans="1:6" ht="12.75">
      <c r="A391" t="str">
        <f>'2 487 500 12.09'!B96</f>
        <v>[410-0006]</v>
      </c>
      <c r="B391">
        <v>108</v>
      </c>
      <c r="C391">
        <v>99</v>
      </c>
      <c r="D391">
        <v>1</v>
      </c>
      <c r="E391">
        <v>0</v>
      </c>
      <c r="F391">
        <v>11206</v>
      </c>
    </row>
    <row r="392" spans="1:6" ht="12.75">
      <c r="A392" t="str">
        <f>'2 487 500 12.09'!C96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392">
        <v>108</v>
      </c>
      <c r="C392">
        <v>99</v>
      </c>
      <c r="D392">
        <v>2</v>
      </c>
      <c r="E392">
        <v>0</v>
      </c>
      <c r="F392">
        <v>11206</v>
      </c>
    </row>
    <row r="393" spans="1:6" ht="12.75">
      <c r="A393" t="str">
        <f>'2 487 500 12.09'!E97</f>
        <v>т</v>
      </c>
      <c r="B393">
        <v>108</v>
      </c>
      <c r="C393">
        <v>99</v>
      </c>
      <c r="D393">
        <v>3</v>
      </c>
      <c r="E393">
        <v>0</v>
      </c>
      <c r="F393">
        <v>11206</v>
      </c>
    </row>
    <row r="394" spans="1:6" ht="12.75">
      <c r="A394">
        <f>'2 487 500 12.09'!H96</f>
        <v>0</v>
      </c>
      <c r="B394">
        <v>108</v>
      </c>
      <c r="C394">
        <v>99</v>
      </c>
      <c r="D394">
        <v>6</v>
      </c>
      <c r="E394">
        <v>0</v>
      </c>
      <c r="F394">
        <v>11206</v>
      </c>
    </row>
    <row r="395" spans="1:6" ht="12.75">
      <c r="A395">
        <f>'2 487 500 12.09'!R96</f>
        <v>0</v>
      </c>
      <c r="B395">
        <v>108</v>
      </c>
      <c r="C395">
        <v>99</v>
      </c>
      <c r="D395">
        <v>8</v>
      </c>
      <c r="E395">
        <v>0</v>
      </c>
      <c r="F395">
        <v>11206</v>
      </c>
    </row>
    <row r="396" spans="1:6" ht="12.75">
      <c r="A396">
        <f>'2 487 500 12.09'!J96</f>
        <v>512.4</v>
      </c>
      <c r="B396">
        <v>108</v>
      </c>
      <c r="C396">
        <v>99</v>
      </c>
      <c r="D396">
        <v>9</v>
      </c>
      <c r="E396">
        <v>0</v>
      </c>
      <c r="F396">
        <v>11206</v>
      </c>
    </row>
    <row r="397" spans="1:6" ht="12.75">
      <c r="A397">
        <f>'2 487 500 12.09'!A98</f>
        <v>25</v>
      </c>
      <c r="B397">
        <v>108</v>
      </c>
      <c r="C397">
        <v>230</v>
      </c>
      <c r="D397">
        <v>0</v>
      </c>
      <c r="E397">
        <v>0</v>
      </c>
      <c r="F397">
        <v>11202</v>
      </c>
    </row>
    <row r="398" spans="1:6" ht="12.75">
      <c r="A398" t="str">
        <f>'2 487 500 12.09'!B98</f>
        <v>ФЕР27-06-020-01</v>
      </c>
      <c r="B398">
        <v>108</v>
      </c>
      <c r="C398">
        <v>230</v>
      </c>
      <c r="D398">
        <v>1</v>
      </c>
      <c r="E398">
        <v>0</v>
      </c>
      <c r="F398">
        <v>11202</v>
      </c>
    </row>
    <row r="399" spans="1:6" ht="12.75">
      <c r="A399" t="str">
        <f>'2 487 500 12.09'!C98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B399">
        <v>108</v>
      </c>
      <c r="C399">
        <v>230</v>
      </c>
      <c r="D399">
        <v>2</v>
      </c>
      <c r="E399">
        <v>0</v>
      </c>
      <c r="F399">
        <v>11202</v>
      </c>
    </row>
    <row r="400" spans="1:6" ht="12.75">
      <c r="A400" t="str">
        <f>'2 487 500 12.09'!E99</f>
        <v>1000 м2 покрытия</v>
      </c>
      <c r="B400">
        <v>108</v>
      </c>
      <c r="C400">
        <v>230</v>
      </c>
      <c r="D400">
        <v>3</v>
      </c>
      <c r="E400">
        <v>0</v>
      </c>
      <c r="F400">
        <v>11202</v>
      </c>
    </row>
    <row r="401" spans="1:6" ht="12.75">
      <c r="A401">
        <f>'2 487 500 12.09'!E98</f>
        <v>0.481</v>
      </c>
      <c r="B401">
        <v>108</v>
      </c>
      <c r="C401">
        <v>230</v>
      </c>
      <c r="D401">
        <v>4</v>
      </c>
      <c r="E401">
        <v>0</v>
      </c>
      <c r="F401">
        <v>11202</v>
      </c>
    </row>
    <row r="402" spans="1:6" ht="12.75">
      <c r="A402" s="6">
        <f>'2 487 500 12.09'!F99</f>
        <v>368.45</v>
      </c>
      <c r="B402">
        <v>108</v>
      </c>
      <c r="C402">
        <v>230</v>
      </c>
      <c r="D402">
        <v>6</v>
      </c>
      <c r="E402">
        <v>0</v>
      </c>
      <c r="F402">
        <v>11202</v>
      </c>
    </row>
    <row r="403" spans="1:6" ht="12.75">
      <c r="A403" s="6">
        <f>'2 487 500 12.09'!H98</f>
        <v>2386.22</v>
      </c>
      <c r="B403">
        <v>108</v>
      </c>
      <c r="C403">
        <v>230</v>
      </c>
      <c r="D403">
        <v>7</v>
      </c>
      <c r="E403">
        <v>0</v>
      </c>
      <c r="F403">
        <v>11202</v>
      </c>
    </row>
    <row r="404" spans="1:6" ht="12.75">
      <c r="A404" s="6">
        <f>'2 487 500 12.09'!H99</f>
        <v>262.54</v>
      </c>
      <c r="B404">
        <v>108</v>
      </c>
      <c r="C404">
        <v>230</v>
      </c>
      <c r="D404">
        <v>8</v>
      </c>
      <c r="E404">
        <v>0</v>
      </c>
      <c r="F404">
        <v>11202</v>
      </c>
    </row>
    <row r="405" spans="1:6" ht="12.75">
      <c r="A405">
        <f>'2 487 500 12.09'!R98</f>
        <v>38.3</v>
      </c>
      <c r="B405">
        <v>108</v>
      </c>
      <c r="C405">
        <v>230</v>
      </c>
      <c r="D405">
        <v>9</v>
      </c>
      <c r="E405">
        <v>0</v>
      </c>
      <c r="F405">
        <v>11202</v>
      </c>
    </row>
    <row r="406" spans="1:6" ht="12.75">
      <c r="A406" s="6">
        <f>'2 487 500 12.09'!R99</f>
        <v>19.08</v>
      </c>
      <c r="B406">
        <v>108</v>
      </c>
      <c r="C406">
        <v>230</v>
      </c>
      <c r="D406">
        <v>10</v>
      </c>
      <c r="E406">
        <v>0</v>
      </c>
      <c r="F406">
        <v>11202</v>
      </c>
    </row>
    <row r="407" spans="1:6" ht="12.75">
      <c r="A407" s="6">
        <f>'2 487 500 12.09'!J98</f>
        <v>51977.73</v>
      </c>
      <c r="B407">
        <v>108</v>
      </c>
      <c r="C407">
        <v>230</v>
      </c>
      <c r="D407">
        <v>18</v>
      </c>
      <c r="E407">
        <v>0</v>
      </c>
      <c r="F407">
        <v>11202</v>
      </c>
    </row>
    <row r="408" spans="1:6" ht="12.75">
      <c r="A408">
        <f>'2 487 500 12.09'!A100</f>
        <v>25.1</v>
      </c>
      <c r="B408">
        <v>108</v>
      </c>
      <c r="C408">
        <v>236</v>
      </c>
      <c r="D408">
        <v>0</v>
      </c>
      <c r="E408">
        <v>0</v>
      </c>
      <c r="F408">
        <v>11206</v>
      </c>
    </row>
    <row r="409" spans="1:6" ht="12.75">
      <c r="A409" t="str">
        <f>'2 487 500 12.09'!B100</f>
        <v>[410-0001]</v>
      </c>
      <c r="B409">
        <v>108</v>
      </c>
      <c r="C409">
        <v>236</v>
      </c>
      <c r="D409">
        <v>1</v>
      </c>
      <c r="E409">
        <v>0</v>
      </c>
      <c r="F409">
        <v>11206</v>
      </c>
    </row>
    <row r="410" spans="1:6" ht="12.75">
      <c r="A410" t="str">
        <f>'2 487 500 12.09'!C100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v>
      </c>
      <c r="B410">
        <v>108</v>
      </c>
      <c r="C410">
        <v>236</v>
      </c>
      <c r="D410">
        <v>2</v>
      </c>
      <c r="E410">
        <v>0</v>
      </c>
      <c r="F410">
        <v>11206</v>
      </c>
    </row>
    <row r="411" spans="1:6" ht="12.75">
      <c r="A411" t="str">
        <f>'2 487 500 12.09'!E101</f>
        <v>т</v>
      </c>
      <c r="B411">
        <v>108</v>
      </c>
      <c r="C411">
        <v>236</v>
      </c>
      <c r="D411">
        <v>3</v>
      </c>
      <c r="E411">
        <v>0</v>
      </c>
      <c r="F411">
        <v>11206</v>
      </c>
    </row>
    <row r="412" spans="1:6" ht="12.75">
      <c r="A412">
        <f>'2 487 500 12.09'!H100</f>
        <v>0</v>
      </c>
      <c r="B412">
        <v>108</v>
      </c>
      <c r="C412">
        <v>236</v>
      </c>
      <c r="D412">
        <v>6</v>
      </c>
      <c r="E412">
        <v>0</v>
      </c>
      <c r="F412">
        <v>11206</v>
      </c>
    </row>
    <row r="413" spans="1:6" ht="12.75">
      <c r="A413">
        <f>'2 487 500 12.09'!R100</f>
        <v>0</v>
      </c>
      <c r="B413">
        <v>108</v>
      </c>
      <c r="C413">
        <v>236</v>
      </c>
      <c r="D413">
        <v>8</v>
      </c>
      <c r="E413">
        <v>0</v>
      </c>
      <c r="F413">
        <v>11206</v>
      </c>
    </row>
    <row r="414" spans="1:6" ht="12.75">
      <c r="A414">
        <f>'2 487 500 12.09'!J100</f>
        <v>535.5</v>
      </c>
      <c r="B414">
        <v>108</v>
      </c>
      <c r="C414">
        <v>236</v>
      </c>
      <c r="D414">
        <v>9</v>
      </c>
      <c r="E414">
        <v>0</v>
      </c>
      <c r="F414">
        <v>11206</v>
      </c>
    </row>
    <row r="415" spans="1:6" ht="12.75">
      <c r="A415">
        <f>'2 487 500 12.09'!A102</f>
        <v>25.2</v>
      </c>
      <c r="B415">
        <v>108</v>
      </c>
      <c r="C415">
        <v>237</v>
      </c>
      <c r="D415">
        <v>0</v>
      </c>
      <c r="E415">
        <v>0</v>
      </c>
      <c r="F415">
        <v>11206</v>
      </c>
    </row>
    <row r="416" spans="1:6" ht="12.75">
      <c r="A416" t="str">
        <f>'2 487 500 12.09'!B102</f>
        <v>[410-0006]</v>
      </c>
      <c r="B416">
        <v>108</v>
      </c>
      <c r="C416">
        <v>237</v>
      </c>
      <c r="D416">
        <v>1</v>
      </c>
      <c r="E416">
        <v>0</v>
      </c>
      <c r="F416">
        <v>11206</v>
      </c>
    </row>
    <row r="417" spans="1:6" ht="12.75">
      <c r="A417" t="str">
        <f>'2 487 500 12.09'!C102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417">
        <v>108</v>
      </c>
      <c r="C417">
        <v>237</v>
      </c>
      <c r="D417">
        <v>2</v>
      </c>
      <c r="E417">
        <v>0</v>
      </c>
      <c r="F417">
        <v>11206</v>
      </c>
    </row>
    <row r="418" spans="1:6" ht="12.75">
      <c r="A418" t="str">
        <f>'2 487 500 12.09'!E103</f>
        <v>т</v>
      </c>
      <c r="B418">
        <v>108</v>
      </c>
      <c r="C418">
        <v>237</v>
      </c>
      <c r="D418">
        <v>3</v>
      </c>
      <c r="E418">
        <v>0</v>
      </c>
      <c r="F418">
        <v>11206</v>
      </c>
    </row>
    <row r="419" spans="1:6" ht="12.75">
      <c r="A419">
        <f>'2 487 500 12.09'!H102</f>
        <v>0</v>
      </c>
      <c r="B419">
        <v>108</v>
      </c>
      <c r="C419">
        <v>237</v>
      </c>
      <c r="D419">
        <v>6</v>
      </c>
      <c r="E419">
        <v>0</v>
      </c>
      <c r="F419">
        <v>11206</v>
      </c>
    </row>
    <row r="420" spans="1:6" ht="12.75">
      <c r="A420">
        <f>'2 487 500 12.09'!R102</f>
        <v>0</v>
      </c>
      <c r="B420">
        <v>108</v>
      </c>
      <c r="C420">
        <v>237</v>
      </c>
      <c r="D420">
        <v>8</v>
      </c>
      <c r="E420">
        <v>0</v>
      </c>
      <c r="F420">
        <v>11206</v>
      </c>
    </row>
    <row r="421" spans="1:6" ht="12.75">
      <c r="A421">
        <f>'2 487 500 12.09'!J102</f>
        <v>512.4</v>
      </c>
      <c r="B421">
        <v>108</v>
      </c>
      <c r="C421">
        <v>237</v>
      </c>
      <c r="D421">
        <v>9</v>
      </c>
      <c r="E421">
        <v>0</v>
      </c>
      <c r="F421">
        <v>11206</v>
      </c>
    </row>
    <row r="422" spans="1:6" ht="12.75">
      <c r="A422">
        <f>'2 487 500 12.09'!A104</f>
        <v>26</v>
      </c>
      <c r="B422">
        <v>108</v>
      </c>
      <c r="C422">
        <v>233</v>
      </c>
      <c r="D422">
        <v>0</v>
      </c>
      <c r="E422">
        <v>0</v>
      </c>
      <c r="F422">
        <v>11202</v>
      </c>
    </row>
    <row r="423" spans="1:6" ht="12.75">
      <c r="A423" t="str">
        <f>'2 487 500 12.09'!B104</f>
        <v>ФЕР27-06-021-01</v>
      </c>
      <c r="B423">
        <v>108</v>
      </c>
      <c r="C423">
        <v>233</v>
      </c>
      <c r="D423">
        <v>1</v>
      </c>
      <c r="E423">
        <v>0</v>
      </c>
      <c r="F423">
        <v>11202</v>
      </c>
    </row>
    <row r="424" spans="1:6" ht="12.75">
      <c r="A424" t="str">
        <f>'2 487 500 12.09'!C104</f>
        <v>На каждые 0,5 см изменения толщины покрытия добавлять или исключать к расценке 27-06-020-01 (до 5см)</v>
      </c>
      <c r="B424">
        <v>108</v>
      </c>
      <c r="C424">
        <v>233</v>
      </c>
      <c r="D424">
        <v>2</v>
      </c>
      <c r="E424">
        <v>0</v>
      </c>
      <c r="F424">
        <v>11202</v>
      </c>
    </row>
    <row r="425" spans="1:6" ht="12.75">
      <c r="A425" t="str">
        <f>'2 487 500 12.09'!E105</f>
        <v>1000 м2 покрытия</v>
      </c>
      <c r="B425">
        <v>108</v>
      </c>
      <c r="C425">
        <v>233</v>
      </c>
      <c r="D425">
        <v>3</v>
      </c>
      <c r="E425">
        <v>0</v>
      </c>
      <c r="F425">
        <v>11202</v>
      </c>
    </row>
    <row r="426" spans="1:6" ht="12.75">
      <c r="A426">
        <f>'2 487 500 12.09'!E104</f>
        <v>0.962</v>
      </c>
      <c r="B426">
        <v>108</v>
      </c>
      <c r="C426">
        <v>233</v>
      </c>
      <c r="D426">
        <v>4</v>
      </c>
      <c r="E426">
        <v>0</v>
      </c>
      <c r="F426">
        <v>11202</v>
      </c>
    </row>
    <row r="427" spans="1:6" ht="12.75">
      <c r="A427" s="6">
        <f>'2 487 500 12.09'!F105</f>
        <v>0.87</v>
      </c>
      <c r="B427">
        <v>108</v>
      </c>
      <c r="C427">
        <v>233</v>
      </c>
      <c r="D427">
        <v>6</v>
      </c>
      <c r="E427">
        <v>0</v>
      </c>
      <c r="F427">
        <v>11202</v>
      </c>
    </row>
    <row r="428" spans="1:6" ht="12.75">
      <c r="A428">
        <f>'2 487 500 12.09'!H104</f>
        <v>3.1</v>
      </c>
      <c r="B428">
        <v>108</v>
      </c>
      <c r="C428">
        <v>233</v>
      </c>
      <c r="D428">
        <v>7</v>
      </c>
      <c r="E428">
        <v>0</v>
      </c>
      <c r="F428">
        <v>11202</v>
      </c>
    </row>
    <row r="429" spans="1:6" ht="12.75">
      <c r="A429" s="14">
        <f>'2 487 500 12.09'!H105</f>
        <v>0</v>
      </c>
      <c r="B429">
        <v>108</v>
      </c>
      <c r="C429">
        <v>233</v>
      </c>
      <c r="D429">
        <v>8</v>
      </c>
      <c r="E429">
        <v>0</v>
      </c>
      <c r="F429">
        <v>11202</v>
      </c>
    </row>
    <row r="430" spans="1:6" ht="12.75">
      <c r="A430" s="6">
        <f>'2 487 500 12.09'!R104</f>
        <v>0.09</v>
      </c>
      <c r="B430">
        <v>108</v>
      </c>
      <c r="C430">
        <v>233</v>
      </c>
      <c r="D430">
        <v>9</v>
      </c>
      <c r="E430">
        <v>0</v>
      </c>
      <c r="F430">
        <v>11202</v>
      </c>
    </row>
    <row r="431" spans="1:6" ht="12.75">
      <c r="A431" s="14">
        <f>'2 487 500 12.09'!R105</f>
        <v>0</v>
      </c>
      <c r="B431">
        <v>108</v>
      </c>
      <c r="C431">
        <v>233</v>
      </c>
      <c r="D431">
        <v>10</v>
      </c>
      <c r="E431">
        <v>0</v>
      </c>
      <c r="F431">
        <v>11202</v>
      </c>
    </row>
    <row r="432" spans="1:6" ht="12.75">
      <c r="A432" s="6">
        <f>'2 487 500 12.09'!J104</f>
        <v>6481.92</v>
      </c>
      <c r="B432">
        <v>108</v>
      </c>
      <c r="C432">
        <v>233</v>
      </c>
      <c r="D432">
        <v>18</v>
      </c>
      <c r="E432">
        <v>0</v>
      </c>
      <c r="F432">
        <v>11202</v>
      </c>
    </row>
    <row r="433" spans="1:6" ht="12.75">
      <c r="A433">
        <f>'2 487 500 12.09'!A106</f>
        <v>26.1</v>
      </c>
      <c r="B433">
        <v>108</v>
      </c>
      <c r="C433">
        <v>238</v>
      </c>
      <c r="D433">
        <v>0</v>
      </c>
      <c r="E433">
        <v>0</v>
      </c>
      <c r="F433">
        <v>11206</v>
      </c>
    </row>
    <row r="434" spans="1:6" ht="12.75">
      <c r="A434" t="str">
        <f>'2 487 500 12.09'!B106</f>
        <v>[410-0001]</v>
      </c>
      <c r="B434">
        <v>108</v>
      </c>
      <c r="C434">
        <v>238</v>
      </c>
      <c r="D434">
        <v>1</v>
      </c>
      <c r="E434">
        <v>0</v>
      </c>
      <c r="F434">
        <v>11206</v>
      </c>
    </row>
    <row r="435" spans="1:6" ht="12.75">
      <c r="A435" t="str">
        <f>'2 487 500 12.09'!C106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v>
      </c>
      <c r="B435">
        <v>108</v>
      </c>
      <c r="C435">
        <v>238</v>
      </c>
      <c r="D435">
        <v>2</v>
      </c>
      <c r="E435">
        <v>0</v>
      </c>
      <c r="F435">
        <v>11206</v>
      </c>
    </row>
    <row r="436" spans="1:6" ht="12.75">
      <c r="A436" t="str">
        <f>'2 487 500 12.09'!E107</f>
        <v>т</v>
      </c>
      <c r="B436">
        <v>108</v>
      </c>
      <c r="C436">
        <v>238</v>
      </c>
      <c r="D436">
        <v>3</v>
      </c>
      <c r="E436">
        <v>0</v>
      </c>
      <c r="F436">
        <v>11206</v>
      </c>
    </row>
    <row r="437" spans="1:6" ht="12.75">
      <c r="A437">
        <f>'2 487 500 12.09'!H106</f>
        <v>-12.1</v>
      </c>
      <c r="B437">
        <v>108</v>
      </c>
      <c r="C437">
        <v>238</v>
      </c>
      <c r="D437">
        <v>6</v>
      </c>
      <c r="E437">
        <v>0</v>
      </c>
      <c r="F437">
        <v>11206</v>
      </c>
    </row>
    <row r="438" spans="1:6" ht="12.75">
      <c r="A438">
        <f>'2 487 500 12.09'!R106</f>
        <v>0</v>
      </c>
      <c r="B438">
        <v>108</v>
      </c>
      <c r="C438">
        <v>238</v>
      </c>
      <c r="D438">
        <v>8</v>
      </c>
      <c r="E438">
        <v>0</v>
      </c>
      <c r="F438">
        <v>11206</v>
      </c>
    </row>
    <row r="439" spans="1:6" ht="12.75">
      <c r="A439">
        <f>'2 487 500 12.09'!J106</f>
        <v>535.5</v>
      </c>
      <c r="B439">
        <v>108</v>
      </c>
      <c r="C439">
        <v>238</v>
      </c>
      <c r="D439">
        <v>9</v>
      </c>
      <c r="E439">
        <v>0</v>
      </c>
      <c r="F439">
        <v>11206</v>
      </c>
    </row>
    <row r="440" spans="1:6" ht="12.75">
      <c r="A440">
        <f>'2 487 500 12.09'!A108</f>
        <v>26.2</v>
      </c>
      <c r="B440">
        <v>108</v>
      </c>
      <c r="C440">
        <v>239</v>
      </c>
      <c r="D440">
        <v>0</v>
      </c>
      <c r="E440">
        <v>0</v>
      </c>
      <c r="F440">
        <v>11206</v>
      </c>
    </row>
    <row r="441" spans="1:6" ht="12.75">
      <c r="A441" t="str">
        <f>'2 487 500 12.09'!B108</f>
        <v>[410-0006]</v>
      </c>
      <c r="B441">
        <v>108</v>
      </c>
      <c r="C441">
        <v>239</v>
      </c>
      <c r="D441">
        <v>1</v>
      </c>
      <c r="E441">
        <v>0</v>
      </c>
      <c r="F441">
        <v>11206</v>
      </c>
    </row>
    <row r="442" spans="1:6" ht="12.75">
      <c r="A442" t="str">
        <f>'2 487 500 12.09'!C108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442">
        <v>108</v>
      </c>
      <c r="C442">
        <v>239</v>
      </c>
      <c r="D442">
        <v>2</v>
      </c>
      <c r="E442">
        <v>0</v>
      </c>
      <c r="F442">
        <v>11206</v>
      </c>
    </row>
    <row r="443" spans="1:6" ht="12.75">
      <c r="A443" t="str">
        <f>'2 487 500 12.09'!E109</f>
        <v>т</v>
      </c>
      <c r="B443">
        <v>108</v>
      </c>
      <c r="C443">
        <v>239</v>
      </c>
      <c r="D443">
        <v>3</v>
      </c>
      <c r="E443">
        <v>0</v>
      </c>
      <c r="F443">
        <v>11206</v>
      </c>
    </row>
    <row r="444" spans="1:6" ht="12.75">
      <c r="A444">
        <f>'2 487 500 12.09'!H108</f>
        <v>12.1</v>
      </c>
      <c r="B444">
        <v>108</v>
      </c>
      <c r="C444">
        <v>239</v>
      </c>
      <c r="D444">
        <v>6</v>
      </c>
      <c r="E444">
        <v>0</v>
      </c>
      <c r="F444">
        <v>11206</v>
      </c>
    </row>
    <row r="445" spans="1:6" ht="12.75">
      <c r="A445">
        <f>'2 487 500 12.09'!R108</f>
        <v>0</v>
      </c>
      <c r="B445">
        <v>108</v>
      </c>
      <c r="C445">
        <v>239</v>
      </c>
      <c r="D445">
        <v>8</v>
      </c>
      <c r="E445">
        <v>0</v>
      </c>
      <c r="F445">
        <v>11206</v>
      </c>
    </row>
    <row r="446" spans="1:6" ht="12.75">
      <c r="A446">
        <f>'2 487 500 12.09'!J108</f>
        <v>512.4</v>
      </c>
      <c r="B446">
        <v>108</v>
      </c>
      <c r="C446">
        <v>239</v>
      </c>
      <c r="D446">
        <v>9</v>
      </c>
      <c r="E446">
        <v>0</v>
      </c>
      <c r="F446">
        <v>11206</v>
      </c>
    </row>
    <row r="447" spans="1:6" ht="12.75">
      <c r="A447" t="str">
        <f>'2 487 500 12.09'!A110</f>
        <v>Обстановка</v>
      </c>
      <c r="B447">
        <v>108</v>
      </c>
      <c r="C447">
        <v>135</v>
      </c>
      <c r="D447">
        <v>0</v>
      </c>
      <c r="E447">
        <v>0</v>
      </c>
      <c r="F447">
        <v>11207</v>
      </c>
    </row>
    <row r="448" spans="1:6" ht="12.75">
      <c r="A448">
        <f>'2 487 500 12.09'!A111</f>
        <v>27</v>
      </c>
      <c r="B448">
        <v>108</v>
      </c>
      <c r="C448">
        <v>136</v>
      </c>
      <c r="D448">
        <v>0</v>
      </c>
      <c r="E448">
        <v>0</v>
      </c>
      <c r="F448">
        <v>11202</v>
      </c>
    </row>
    <row r="449" spans="1:6" ht="12.75">
      <c r="A449" t="str">
        <f>'2 487 500 12.09'!B111</f>
        <v>ФЕР27-02-010-02</v>
      </c>
      <c r="B449">
        <v>108</v>
      </c>
      <c r="C449">
        <v>136</v>
      </c>
      <c r="D449">
        <v>1</v>
      </c>
      <c r="E449">
        <v>0</v>
      </c>
      <c r="F449">
        <v>11202</v>
      </c>
    </row>
    <row r="450" spans="1:6" ht="12.75">
      <c r="A450" t="str">
        <f>'2 487 500 12.09'!C111</f>
        <v>Установка бортовых камней бетонных при других видах покрытий</v>
      </c>
      <c r="B450">
        <v>108</v>
      </c>
      <c r="C450">
        <v>136</v>
      </c>
      <c r="D450">
        <v>2</v>
      </c>
      <c r="E450">
        <v>0</v>
      </c>
      <c r="F450">
        <v>11202</v>
      </c>
    </row>
    <row r="451" spans="1:6" ht="12.75">
      <c r="A451" t="str">
        <f>'2 487 500 12.09'!E112</f>
        <v>100 м бортового камня</v>
      </c>
      <c r="B451">
        <v>108</v>
      </c>
      <c r="C451">
        <v>136</v>
      </c>
      <c r="D451">
        <v>3</v>
      </c>
      <c r="E451">
        <v>0</v>
      </c>
      <c r="F451">
        <v>11202</v>
      </c>
    </row>
    <row r="452" spans="1:6" ht="12.75">
      <c r="A452">
        <f>'2 487 500 12.09'!E111</f>
        <v>0.2</v>
      </c>
      <c r="B452">
        <v>108</v>
      </c>
      <c r="C452">
        <v>136</v>
      </c>
      <c r="D452">
        <v>4</v>
      </c>
      <c r="E452">
        <v>0</v>
      </c>
      <c r="F452">
        <v>11202</v>
      </c>
    </row>
    <row r="453" spans="1:6" ht="12.75">
      <c r="A453" s="6">
        <f>'2 487 500 12.09'!F112</f>
        <v>643.64</v>
      </c>
      <c r="B453">
        <v>108</v>
      </c>
      <c r="C453">
        <v>136</v>
      </c>
      <c r="D453">
        <v>6</v>
      </c>
      <c r="E453">
        <v>0</v>
      </c>
      <c r="F453">
        <v>11202</v>
      </c>
    </row>
    <row r="454" spans="1:6" ht="12.75">
      <c r="A454" s="6">
        <f>'2 487 500 12.09'!H111</f>
        <v>79.64</v>
      </c>
      <c r="B454">
        <v>108</v>
      </c>
      <c r="C454">
        <v>136</v>
      </c>
      <c r="D454">
        <v>7</v>
      </c>
      <c r="E454">
        <v>0</v>
      </c>
      <c r="F454">
        <v>11202</v>
      </c>
    </row>
    <row r="455" spans="1:6" ht="12.75">
      <c r="A455" s="6">
        <f>'2 487 500 12.09'!H112</f>
        <v>9.18</v>
      </c>
      <c r="B455">
        <v>108</v>
      </c>
      <c r="C455">
        <v>136</v>
      </c>
      <c r="D455">
        <v>8</v>
      </c>
      <c r="E455">
        <v>0</v>
      </c>
      <c r="F455">
        <v>11202</v>
      </c>
    </row>
    <row r="456" spans="1:6" ht="12.75">
      <c r="A456" s="6">
        <f>'2 487 500 12.09'!R111</f>
        <v>76.08</v>
      </c>
      <c r="B456">
        <v>108</v>
      </c>
      <c r="C456">
        <v>136</v>
      </c>
      <c r="D456">
        <v>9</v>
      </c>
      <c r="E456">
        <v>0</v>
      </c>
      <c r="F456">
        <v>11202</v>
      </c>
    </row>
    <row r="457" spans="1:6" ht="12.75">
      <c r="A457" s="6">
        <f>'2 487 500 12.09'!R112</f>
        <v>0.68</v>
      </c>
      <c r="B457">
        <v>108</v>
      </c>
      <c r="C457">
        <v>136</v>
      </c>
      <c r="D457">
        <v>10</v>
      </c>
      <c r="E457">
        <v>0</v>
      </c>
      <c r="F457">
        <v>11202</v>
      </c>
    </row>
    <row r="458" spans="1:6" ht="12.75">
      <c r="A458" s="6">
        <f>'2 487 500 12.09'!J111</f>
        <v>3690.05</v>
      </c>
      <c r="B458">
        <v>108</v>
      </c>
      <c r="C458">
        <v>136</v>
      </c>
      <c r="D458">
        <v>18</v>
      </c>
      <c r="E458">
        <v>0</v>
      </c>
      <c r="F458">
        <v>11202</v>
      </c>
    </row>
    <row r="459" spans="1:6" ht="12.75">
      <c r="A459">
        <f>'2 487 500 12.09'!A113</f>
        <v>27.1</v>
      </c>
      <c r="B459">
        <v>108</v>
      </c>
      <c r="C459">
        <v>138</v>
      </c>
      <c r="D459">
        <v>0</v>
      </c>
      <c r="E459">
        <v>0</v>
      </c>
      <c r="F459">
        <v>11206</v>
      </c>
    </row>
    <row r="460" spans="1:6" ht="12.75">
      <c r="A460" t="str">
        <f>'2 487 500 12.09'!B113</f>
        <v>[403-8021]</v>
      </c>
      <c r="B460">
        <v>108</v>
      </c>
      <c r="C460">
        <v>138</v>
      </c>
      <c r="D460">
        <v>1</v>
      </c>
      <c r="E460">
        <v>0</v>
      </c>
      <c r="F460">
        <v>11206</v>
      </c>
    </row>
    <row r="461" spans="1:6" ht="12.75">
      <c r="A461" t="str">
        <f>'2 487 500 12.09'!C113</f>
        <v>Камни бортовые БР 100.30.15 / бетон В30 (М400), объем 0,043 м3/ (ГОСТ 6665-91)</v>
      </c>
      <c r="B461">
        <v>108</v>
      </c>
      <c r="C461">
        <v>138</v>
      </c>
      <c r="D461">
        <v>2</v>
      </c>
      <c r="E461">
        <v>0</v>
      </c>
      <c r="F461">
        <v>11206</v>
      </c>
    </row>
    <row r="462" spans="1:6" ht="12.75">
      <c r="A462" t="str">
        <f>'2 487 500 12.09'!E114</f>
        <v>м</v>
      </c>
      <c r="B462">
        <v>108</v>
      </c>
      <c r="C462">
        <v>138</v>
      </c>
      <c r="D462">
        <v>3</v>
      </c>
      <c r="E462">
        <v>0</v>
      </c>
      <c r="F462">
        <v>11206</v>
      </c>
    </row>
    <row r="463" spans="1:6" ht="12.75">
      <c r="A463" s="14">
        <f>'2 487 500 12.09'!H113</f>
        <v>85</v>
      </c>
      <c r="B463">
        <v>108</v>
      </c>
      <c r="C463">
        <v>138</v>
      </c>
      <c r="D463">
        <v>6</v>
      </c>
      <c r="E463">
        <v>0</v>
      </c>
      <c r="F463">
        <v>11206</v>
      </c>
    </row>
    <row r="464" spans="1:6" ht="12.75">
      <c r="A464">
        <f>'2 487 500 12.09'!R113</f>
        <v>0</v>
      </c>
      <c r="B464">
        <v>108</v>
      </c>
      <c r="C464">
        <v>138</v>
      </c>
      <c r="D464">
        <v>8</v>
      </c>
      <c r="E464">
        <v>0</v>
      </c>
      <c r="F464">
        <v>11206</v>
      </c>
    </row>
    <row r="465" spans="1:6" ht="12.75">
      <c r="A465" s="6">
        <f>'2 487 500 12.09'!J113</f>
        <v>63.12</v>
      </c>
      <c r="B465">
        <v>108</v>
      </c>
      <c r="C465">
        <v>138</v>
      </c>
      <c r="D465">
        <v>9</v>
      </c>
      <c r="E465">
        <v>0</v>
      </c>
      <c r="F465">
        <v>11206</v>
      </c>
    </row>
    <row r="466" spans="1:6" ht="12.75">
      <c r="A466">
        <f>'2 487 500 12.09'!A115</f>
        <v>27.2</v>
      </c>
      <c r="B466">
        <v>108</v>
      </c>
      <c r="C466">
        <v>139</v>
      </c>
      <c r="D466">
        <v>0</v>
      </c>
      <c r="E466">
        <v>0</v>
      </c>
      <c r="F466">
        <v>11206</v>
      </c>
    </row>
    <row r="467" spans="1:6" ht="12.75">
      <c r="A467" t="str">
        <f>'2 487 500 12.09'!B115</f>
        <v>[403-8023]</v>
      </c>
      <c r="B467">
        <v>108</v>
      </c>
      <c r="C467">
        <v>139</v>
      </c>
      <c r="D467">
        <v>1</v>
      </c>
      <c r="E467">
        <v>0</v>
      </c>
      <c r="F467">
        <v>11206</v>
      </c>
    </row>
    <row r="468" spans="1:6" ht="12.75">
      <c r="A468" t="str">
        <f>'2 487 500 12.09'!C115</f>
        <v>Камни бортовые БР 100.20.8 / бетон В22,5 (М300), объем 0,016 м3/ (ГОСТ 6665-91)</v>
      </c>
      <c r="B468">
        <v>108</v>
      </c>
      <c r="C468">
        <v>139</v>
      </c>
      <c r="D468">
        <v>2</v>
      </c>
      <c r="E468">
        <v>0</v>
      </c>
      <c r="F468">
        <v>11206</v>
      </c>
    </row>
    <row r="469" spans="1:6" ht="12.75">
      <c r="A469" t="str">
        <f>'2 487 500 12.09'!E116</f>
        <v>шт.</v>
      </c>
      <c r="B469">
        <v>108</v>
      </c>
      <c r="C469">
        <v>139</v>
      </c>
      <c r="D469">
        <v>3</v>
      </c>
      <c r="E469">
        <v>0</v>
      </c>
      <c r="F469">
        <v>11206</v>
      </c>
    </row>
    <row r="470" spans="1:6" ht="12.75">
      <c r="A470" s="14">
        <f>'2 487 500 12.09'!H115</f>
        <v>15</v>
      </c>
      <c r="B470">
        <v>108</v>
      </c>
      <c r="C470">
        <v>139</v>
      </c>
      <c r="D470">
        <v>6</v>
      </c>
      <c r="E470">
        <v>0</v>
      </c>
      <c r="F470">
        <v>11206</v>
      </c>
    </row>
    <row r="471" spans="1:6" ht="12.75">
      <c r="A471">
        <f>'2 487 500 12.09'!R115</f>
        <v>0</v>
      </c>
      <c r="B471">
        <v>108</v>
      </c>
      <c r="C471">
        <v>139</v>
      </c>
      <c r="D471">
        <v>8</v>
      </c>
      <c r="E471">
        <v>0</v>
      </c>
      <c r="F471">
        <v>11206</v>
      </c>
    </row>
    <row r="472" spans="1:6" ht="12.75">
      <c r="A472" s="6">
        <f>'2 487 500 12.09'!J115</f>
        <v>22.36</v>
      </c>
      <c r="B472">
        <v>108</v>
      </c>
      <c r="C472">
        <v>139</v>
      </c>
      <c r="D472">
        <v>9</v>
      </c>
      <c r="E472">
        <v>0</v>
      </c>
      <c r="F472">
        <v>11206</v>
      </c>
    </row>
    <row r="473" spans="1:6" ht="12.75">
      <c r="A473" t="str">
        <f>'2 487 500 12.09'!A117</f>
        <v>ИТОГО:</v>
      </c>
      <c r="B473">
        <v>108</v>
      </c>
      <c r="C473">
        <v>13</v>
      </c>
      <c r="D473">
        <v>0</v>
      </c>
      <c r="E473">
        <v>0</v>
      </c>
      <c r="F473">
        <v>11203</v>
      </c>
    </row>
    <row r="474" spans="1:6" ht="12.75">
      <c r="A474" t="str">
        <f>'2 487 500 12.09'!A120</f>
        <v>Наименование и значение множителей</v>
      </c>
      <c r="B474">
        <v>108</v>
      </c>
      <c r="C474">
        <v>423</v>
      </c>
      <c r="D474">
        <v>0</v>
      </c>
      <c r="E474">
        <v>0</v>
      </c>
      <c r="F474">
        <v>100</v>
      </c>
    </row>
    <row r="475" spans="1:6" ht="12.75">
      <c r="A475" t="str">
        <f>'2 487 500 12.09'!P120</f>
        <v>Значение</v>
      </c>
      <c r="B475">
        <v>108</v>
      </c>
      <c r="C475">
        <v>423</v>
      </c>
      <c r="D475">
        <v>1</v>
      </c>
      <c r="E475">
        <v>0</v>
      </c>
      <c r="F475">
        <v>100</v>
      </c>
    </row>
    <row r="476" spans="1:6" ht="12.75">
      <c r="A476" t="str">
        <f>'2 487 500 12.09'!S120</f>
        <v>Прямые</v>
      </c>
      <c r="B476">
        <v>108</v>
      </c>
      <c r="C476">
        <v>423</v>
      </c>
      <c r="D476">
        <v>3</v>
      </c>
      <c r="E476">
        <v>0</v>
      </c>
      <c r="F476">
        <v>100</v>
      </c>
    </row>
    <row r="477" spans="1:6" ht="12.75">
      <c r="A477" t="str">
        <f>'2 487 500 12.09'!A121</f>
        <v>Зарплата</v>
      </c>
      <c r="B477">
        <v>108</v>
      </c>
      <c r="C477">
        <v>424</v>
      </c>
      <c r="D477">
        <v>0</v>
      </c>
      <c r="E477">
        <v>0</v>
      </c>
      <c r="F477">
        <v>102</v>
      </c>
    </row>
    <row r="478" spans="1:6" ht="12.75">
      <c r="A478">
        <f>'2 487 500 12.09'!P121</f>
        <v>1</v>
      </c>
      <c r="B478">
        <v>108</v>
      </c>
      <c r="C478">
        <v>424</v>
      </c>
      <c r="D478">
        <v>1</v>
      </c>
      <c r="E478">
        <v>0</v>
      </c>
      <c r="F478">
        <v>102</v>
      </c>
    </row>
    <row r="479" spans="1:6" ht="12.75">
      <c r="A479" t="str">
        <f>'2 487 500 12.09'!A122</f>
        <v>Машины и механизмы</v>
      </c>
      <c r="B479">
        <v>108</v>
      </c>
      <c r="C479">
        <v>425</v>
      </c>
      <c r="D479">
        <v>0</v>
      </c>
      <c r="E479">
        <v>0</v>
      </c>
      <c r="F479">
        <v>102</v>
      </c>
    </row>
    <row r="480" spans="1:6" ht="12.75">
      <c r="A480">
        <f>'2 487 500 12.09'!P122</f>
        <v>1</v>
      </c>
      <c r="B480">
        <v>108</v>
      </c>
      <c r="C480">
        <v>425</v>
      </c>
      <c r="D480">
        <v>1</v>
      </c>
      <c r="E480">
        <v>0</v>
      </c>
      <c r="F480">
        <v>102</v>
      </c>
    </row>
    <row r="481" spans="1:6" ht="12.75">
      <c r="A481" t="str">
        <f>'2 487 500 12.09'!A123</f>
        <v>Материалы</v>
      </c>
      <c r="B481">
        <v>108</v>
      </c>
      <c r="C481">
        <v>426</v>
      </c>
      <c r="D481">
        <v>0</v>
      </c>
      <c r="E481">
        <v>0</v>
      </c>
      <c r="F481">
        <v>102</v>
      </c>
    </row>
    <row r="482" spans="1:6" ht="12.75">
      <c r="A482">
        <f>'2 487 500 12.09'!P123</f>
        <v>1</v>
      </c>
      <c r="B482">
        <v>108</v>
      </c>
      <c r="C482">
        <v>426</v>
      </c>
      <c r="D482">
        <v>1</v>
      </c>
      <c r="E482">
        <v>0</v>
      </c>
      <c r="F482">
        <v>102</v>
      </c>
    </row>
    <row r="483" spans="1:6" ht="12.75">
      <c r="A483" t="str">
        <f>'2 487 500 12.09'!A124</f>
        <v>Итого</v>
      </c>
      <c r="B483">
        <v>108</v>
      </c>
      <c r="C483">
        <v>427</v>
      </c>
      <c r="D483">
        <v>0</v>
      </c>
      <c r="E483">
        <v>0</v>
      </c>
      <c r="F483">
        <v>103</v>
      </c>
    </row>
    <row r="484" spans="1:6" ht="12.75">
      <c r="A484">
        <f>'2 487 500 12.09'!P124</f>
        <v>0</v>
      </c>
      <c r="B484">
        <v>108</v>
      </c>
      <c r="C484">
        <v>427</v>
      </c>
      <c r="D484">
        <v>1</v>
      </c>
      <c r="E484">
        <v>0</v>
      </c>
      <c r="F484">
        <v>103</v>
      </c>
    </row>
    <row r="485" spans="1:6" ht="12.75">
      <c r="A485" t="e">
        <f>'2 487 500 12.09'!#REF!</f>
        <v>#REF!</v>
      </c>
      <c r="B485">
        <v>108</v>
      </c>
      <c r="C485">
        <v>428</v>
      </c>
      <c r="D485">
        <v>0</v>
      </c>
      <c r="E485">
        <v>0</v>
      </c>
      <c r="F485">
        <v>104</v>
      </c>
    </row>
    <row r="486" spans="1:6" ht="12.75">
      <c r="A486" t="e">
        <f>'2 487 500 12.09'!#REF!</f>
        <v>#REF!</v>
      </c>
      <c r="B486">
        <v>108</v>
      </c>
      <c r="C486">
        <v>429</v>
      </c>
      <c r="D486">
        <v>0</v>
      </c>
      <c r="E486">
        <v>0</v>
      </c>
      <c r="F486">
        <v>102</v>
      </c>
    </row>
    <row r="487" spans="1:6" ht="12.75">
      <c r="A487" t="e">
        <f>'2 487 500 12.09'!#REF!</f>
        <v>#REF!</v>
      </c>
      <c r="B487">
        <v>108</v>
      </c>
      <c r="C487">
        <v>429</v>
      </c>
      <c r="D487">
        <v>1</v>
      </c>
      <c r="E487">
        <v>0</v>
      </c>
      <c r="F487">
        <v>102</v>
      </c>
    </row>
    <row r="488" spans="1:6" ht="12.75">
      <c r="A488" t="e">
        <f>'2 487 500 12.09'!#REF!</f>
        <v>#REF!</v>
      </c>
      <c r="B488">
        <v>108</v>
      </c>
      <c r="C488">
        <v>430</v>
      </c>
      <c r="D488">
        <v>0</v>
      </c>
      <c r="E488">
        <v>0</v>
      </c>
      <c r="F488">
        <v>102</v>
      </c>
    </row>
    <row r="489" spans="1:6" ht="12.75">
      <c r="A489" t="e">
        <f>'2 487 500 12.09'!#REF!</f>
        <v>#REF!</v>
      </c>
      <c r="B489">
        <v>108</v>
      </c>
      <c r="C489">
        <v>430</v>
      </c>
      <c r="D489">
        <v>1</v>
      </c>
      <c r="E489">
        <v>0</v>
      </c>
      <c r="F489">
        <v>102</v>
      </c>
    </row>
    <row r="490" spans="1:6" ht="12.75">
      <c r="A490" t="str">
        <f>'2 487 500 12.09'!A125</f>
        <v>Автомобильные дороги. ремонт (3, 4, 5, 6, 7, 8, 9, 10, 12, 13, 14, 19, 20, 21, 23, 24, 25, 26, 27)</v>
      </c>
      <c r="B490">
        <v>108</v>
      </c>
      <c r="C490">
        <v>431</v>
      </c>
      <c r="D490">
        <v>0</v>
      </c>
      <c r="E490">
        <v>0</v>
      </c>
      <c r="F490">
        <v>104</v>
      </c>
    </row>
    <row r="491" spans="1:6" ht="12.75">
      <c r="A491" t="str">
        <f>'2 487 500 12.09'!A126</f>
        <v>Накладные расходы</v>
      </c>
      <c r="B491">
        <v>108</v>
      </c>
      <c r="C491">
        <v>432</v>
      </c>
      <c r="D491">
        <v>0</v>
      </c>
      <c r="E491">
        <v>0</v>
      </c>
      <c r="F491">
        <v>102</v>
      </c>
    </row>
    <row r="492" spans="1:6" ht="12.75">
      <c r="A492" s="6">
        <f>'2 487 500 12.09'!P126</f>
        <v>1.42</v>
      </c>
      <c r="B492">
        <v>108</v>
      </c>
      <c r="C492">
        <v>432</v>
      </c>
      <c r="D492">
        <v>1</v>
      </c>
      <c r="E492">
        <v>0</v>
      </c>
      <c r="F492">
        <v>102</v>
      </c>
    </row>
    <row r="493" spans="1:6" ht="12.75">
      <c r="A493" t="str">
        <f>'2 487 500 12.09'!A127</f>
        <v>Сметная прибыль</v>
      </c>
      <c r="B493">
        <v>108</v>
      </c>
      <c r="C493">
        <v>433</v>
      </c>
      <c r="D493">
        <v>0</v>
      </c>
      <c r="E493">
        <v>0</v>
      </c>
      <c r="F493">
        <v>102</v>
      </c>
    </row>
    <row r="494" spans="1:6" ht="12.75">
      <c r="A494" s="6">
        <f>'2 487 500 12.09'!P127</f>
        <v>0.81</v>
      </c>
      <c r="B494">
        <v>108</v>
      </c>
      <c r="C494">
        <v>433</v>
      </c>
      <c r="D494">
        <v>1</v>
      </c>
      <c r="E494">
        <v>0</v>
      </c>
      <c r="F494">
        <v>102</v>
      </c>
    </row>
    <row r="495" spans="1:6" ht="12.75">
      <c r="A495" t="str">
        <f>'2 487 500 12.09'!A128</f>
        <v>Благоустройство при ремонте. ремонт (15)</v>
      </c>
      <c r="B495">
        <v>108</v>
      </c>
      <c r="C495">
        <v>434</v>
      </c>
      <c r="D495">
        <v>0</v>
      </c>
      <c r="E495">
        <v>0</v>
      </c>
      <c r="F495">
        <v>104</v>
      </c>
    </row>
    <row r="496" spans="1:6" ht="12.75">
      <c r="A496" t="str">
        <f>'2 487 500 12.09'!A129</f>
        <v>Накладные расходы</v>
      </c>
      <c r="B496">
        <v>108</v>
      </c>
      <c r="C496">
        <v>435</v>
      </c>
      <c r="D496">
        <v>0</v>
      </c>
      <c r="E496">
        <v>0</v>
      </c>
      <c r="F496">
        <v>102</v>
      </c>
    </row>
    <row r="497" spans="1:6" ht="12.75">
      <c r="A497" s="6">
        <f>'2 487 500 12.09'!P129</f>
        <v>1.04</v>
      </c>
      <c r="B497">
        <v>108</v>
      </c>
      <c r="C497">
        <v>435</v>
      </c>
      <c r="D497">
        <v>1</v>
      </c>
      <c r="E497">
        <v>0</v>
      </c>
      <c r="F497">
        <v>102</v>
      </c>
    </row>
    <row r="498" spans="1:6" ht="12.75">
      <c r="A498" t="str">
        <f>'2 487 500 12.09'!A130</f>
        <v>Сметная прибыль</v>
      </c>
      <c r="B498">
        <v>108</v>
      </c>
      <c r="C498">
        <v>436</v>
      </c>
      <c r="D498">
        <v>0</v>
      </c>
      <c r="E498">
        <v>0</v>
      </c>
      <c r="F498">
        <v>102</v>
      </c>
    </row>
    <row r="499" spans="1:6" ht="12.75">
      <c r="A499">
        <f>'2 487 500 12.09'!P130</f>
        <v>0.6</v>
      </c>
      <c r="B499">
        <v>108</v>
      </c>
      <c r="C499">
        <v>436</v>
      </c>
      <c r="D499">
        <v>1</v>
      </c>
      <c r="E499">
        <v>0</v>
      </c>
      <c r="F499">
        <v>102</v>
      </c>
    </row>
    <row r="500" spans="1:6" ht="12.75">
      <c r="A500" t="str">
        <f>'2 487 500 12.09'!A131</f>
        <v>Земляные работы, выполняемые:механизированным способом. ремонт (1, 17)</v>
      </c>
      <c r="B500">
        <v>108</v>
      </c>
      <c r="C500">
        <v>437</v>
      </c>
      <c r="D500">
        <v>0</v>
      </c>
      <c r="E500">
        <v>0</v>
      </c>
      <c r="F500">
        <v>104</v>
      </c>
    </row>
    <row r="501" spans="1:6" ht="12.75">
      <c r="A501" t="str">
        <f>'2 487 500 12.09'!A132</f>
        <v>Накладные расходы</v>
      </c>
      <c r="B501">
        <v>108</v>
      </c>
      <c r="C501">
        <v>438</v>
      </c>
      <c r="D501">
        <v>0</v>
      </c>
      <c r="E501">
        <v>0</v>
      </c>
      <c r="F501">
        <v>102</v>
      </c>
    </row>
    <row r="502" spans="1:6" ht="12.75">
      <c r="A502" s="6">
        <f>'2 487 500 12.09'!P132</f>
        <v>0.95</v>
      </c>
      <c r="B502">
        <v>108</v>
      </c>
      <c r="C502">
        <v>438</v>
      </c>
      <c r="D502">
        <v>1</v>
      </c>
      <c r="E502">
        <v>0</v>
      </c>
      <c r="F502">
        <v>102</v>
      </c>
    </row>
    <row r="503" spans="1:6" ht="12.75">
      <c r="A503" t="str">
        <f>'2 487 500 12.09'!A133</f>
        <v>Сметная прибыль</v>
      </c>
      <c r="B503">
        <v>108</v>
      </c>
      <c r="C503">
        <v>439</v>
      </c>
      <c r="D503">
        <v>0</v>
      </c>
      <c r="E503">
        <v>0</v>
      </c>
      <c r="F503">
        <v>102</v>
      </c>
    </row>
    <row r="504" spans="1:6" ht="12.75">
      <c r="A504" s="6">
        <f>'2 487 500 12.09'!P133</f>
        <v>0.43</v>
      </c>
      <c r="B504">
        <v>108</v>
      </c>
      <c r="C504">
        <v>439</v>
      </c>
      <c r="D504">
        <v>1</v>
      </c>
      <c r="E504">
        <v>0</v>
      </c>
      <c r="F504">
        <v>102</v>
      </c>
    </row>
    <row r="505" spans="1:6" ht="12.75">
      <c r="A505" t="str">
        <f>'2 487 500 12.09'!A134</f>
        <v>Итого Накладные расходы</v>
      </c>
      <c r="B505">
        <v>108</v>
      </c>
      <c r="C505">
        <v>440</v>
      </c>
      <c r="D505">
        <v>0</v>
      </c>
      <c r="E505">
        <v>0</v>
      </c>
      <c r="F505">
        <v>102</v>
      </c>
    </row>
    <row r="506" spans="1:6" ht="12.75">
      <c r="A506">
        <f>'2 487 500 12.09'!P134</f>
        <v>1</v>
      </c>
      <c r="B506">
        <v>108</v>
      </c>
      <c r="C506">
        <v>440</v>
      </c>
      <c r="D506">
        <v>1</v>
      </c>
      <c r="E506">
        <v>0</v>
      </c>
      <c r="F506">
        <v>102</v>
      </c>
    </row>
    <row r="507" spans="1:6" ht="12.75">
      <c r="A507" t="str">
        <f>'2 487 500 12.09'!A135</f>
        <v>Итого Сметная прибыль</v>
      </c>
      <c r="B507">
        <v>108</v>
      </c>
      <c r="C507">
        <v>441</v>
      </c>
      <c r="D507">
        <v>0</v>
      </c>
      <c r="E507">
        <v>0</v>
      </c>
      <c r="F507">
        <v>102</v>
      </c>
    </row>
    <row r="508" spans="1:6" ht="12.75">
      <c r="A508">
        <f>'2 487 500 12.09'!P135</f>
        <v>1</v>
      </c>
      <c r="B508">
        <v>108</v>
      </c>
      <c r="C508">
        <v>441</v>
      </c>
      <c r="D508">
        <v>1</v>
      </c>
      <c r="E508">
        <v>0</v>
      </c>
      <c r="F508">
        <v>102</v>
      </c>
    </row>
    <row r="509" spans="1:6" ht="12.75">
      <c r="A509" t="str">
        <f>'2 487 500 12.09'!A136</f>
        <v>Итого</v>
      </c>
      <c r="B509">
        <v>108</v>
      </c>
      <c r="C509">
        <v>442</v>
      </c>
      <c r="D509">
        <v>0</v>
      </c>
      <c r="E509">
        <v>0</v>
      </c>
      <c r="F509">
        <v>103</v>
      </c>
    </row>
    <row r="510" spans="1:6" ht="12.75">
      <c r="A510">
        <f>'2 487 500 12.09'!P136</f>
        <v>0</v>
      </c>
      <c r="B510">
        <v>108</v>
      </c>
      <c r="C510">
        <v>442</v>
      </c>
      <c r="D510">
        <v>1</v>
      </c>
      <c r="E510">
        <v>0</v>
      </c>
      <c r="F510">
        <v>103</v>
      </c>
    </row>
    <row r="511" spans="1:6" ht="12.75">
      <c r="A511" t="str">
        <f>'2 487 500 12.09'!A137</f>
        <v>Индекс СМР</v>
      </c>
      <c r="B511">
        <v>108</v>
      </c>
      <c r="C511">
        <v>443</v>
      </c>
      <c r="D511">
        <v>0</v>
      </c>
      <c r="E511">
        <v>0</v>
      </c>
      <c r="F511">
        <v>102</v>
      </c>
    </row>
    <row r="512" spans="1:6" ht="12.75">
      <c r="A512" s="6">
        <f>'2 487 500 12.09'!P137</f>
        <v>5.17</v>
      </c>
      <c r="B512">
        <v>108</v>
      </c>
      <c r="C512">
        <v>443</v>
      </c>
      <c r="D512">
        <v>1</v>
      </c>
      <c r="E512">
        <v>0</v>
      </c>
      <c r="F512">
        <v>102</v>
      </c>
    </row>
    <row r="513" spans="1:6" ht="12.75">
      <c r="A513" t="e">
        <f>'2 487 500 12.09'!#REF!</f>
        <v>#REF!</v>
      </c>
      <c r="B513">
        <v>108</v>
      </c>
      <c r="C513">
        <v>444</v>
      </c>
      <c r="D513">
        <v>0</v>
      </c>
      <c r="E513">
        <v>0</v>
      </c>
      <c r="F513">
        <v>103</v>
      </c>
    </row>
    <row r="514" spans="1:6" ht="12.75">
      <c r="A514" t="e">
        <f>'2 487 500 12.09'!#REF!</f>
        <v>#REF!</v>
      </c>
      <c r="B514">
        <v>108</v>
      </c>
      <c r="C514">
        <v>444</v>
      </c>
      <c r="D514">
        <v>1</v>
      </c>
      <c r="E514">
        <v>0</v>
      </c>
      <c r="F514">
        <v>103</v>
      </c>
    </row>
    <row r="515" spans="1:6" ht="12.75">
      <c r="A515" t="e">
        <f>'2 487 500 12.09'!#REF!</f>
        <v>#REF!</v>
      </c>
      <c r="B515">
        <v>108</v>
      </c>
      <c r="C515">
        <v>445</v>
      </c>
      <c r="D515">
        <v>0</v>
      </c>
      <c r="E515">
        <v>0</v>
      </c>
      <c r="F515">
        <v>102</v>
      </c>
    </row>
    <row r="516" spans="1:6" ht="12.75">
      <c r="A516" t="e">
        <f>'2 487 500 12.09'!#REF!</f>
        <v>#REF!</v>
      </c>
      <c r="B516">
        <v>108</v>
      </c>
      <c r="C516">
        <v>445</v>
      </c>
      <c r="D516">
        <v>1</v>
      </c>
      <c r="E516">
        <v>0</v>
      </c>
      <c r="F516">
        <v>102</v>
      </c>
    </row>
    <row r="517" spans="1:6" ht="12.75">
      <c r="A517" t="e">
        <f>'2 487 500 12.09'!#REF!</f>
        <v>#REF!</v>
      </c>
      <c r="B517">
        <v>108</v>
      </c>
      <c r="C517">
        <v>457</v>
      </c>
      <c r="D517">
        <v>0</v>
      </c>
      <c r="E517">
        <v>0</v>
      </c>
      <c r="F517">
        <v>101</v>
      </c>
    </row>
    <row r="518" spans="1:6" ht="12.75">
      <c r="A518" s="14" t="e">
        <f>'2 487 500 12.09'!#REF!</f>
        <v>#REF!</v>
      </c>
      <c r="B518">
        <v>108</v>
      </c>
      <c r="C518">
        <v>457</v>
      </c>
      <c r="D518">
        <v>3</v>
      </c>
      <c r="E518">
        <v>0</v>
      </c>
      <c r="F518">
        <v>101</v>
      </c>
    </row>
    <row r="519" spans="1:6" ht="12.75">
      <c r="A519" t="str">
        <f>'2 487 500 12.09'!A138</f>
        <v>Итого</v>
      </c>
      <c r="B519">
        <v>108</v>
      </c>
      <c r="C519">
        <v>452</v>
      </c>
      <c r="D519">
        <v>0</v>
      </c>
      <c r="E519">
        <v>0</v>
      </c>
      <c r="F519">
        <v>103</v>
      </c>
    </row>
    <row r="520" spans="1:6" ht="12.75">
      <c r="A520">
        <f>'2 487 500 12.09'!P138</f>
        <v>0</v>
      </c>
      <c r="B520">
        <v>108</v>
      </c>
      <c r="C520">
        <v>452</v>
      </c>
      <c r="D520">
        <v>1</v>
      </c>
      <c r="E520">
        <v>0</v>
      </c>
      <c r="F520">
        <v>103</v>
      </c>
    </row>
    <row r="521" spans="1:6" ht="12.75">
      <c r="A521" t="str">
        <f>'2 487 500 12.09'!A139</f>
        <v>НДС</v>
      </c>
      <c r="B521">
        <v>108</v>
      </c>
      <c r="C521">
        <v>453</v>
      </c>
      <c r="D521">
        <v>0</v>
      </c>
      <c r="E521">
        <v>0</v>
      </c>
      <c r="F521">
        <v>102</v>
      </c>
    </row>
    <row r="522" spans="1:6" ht="12.75">
      <c r="A522" s="24">
        <f>'2 487 500 12.09'!P139</f>
        <v>0.18</v>
      </c>
      <c r="B522">
        <v>108</v>
      </c>
      <c r="C522">
        <v>453</v>
      </c>
      <c r="D522">
        <v>1</v>
      </c>
      <c r="E522">
        <v>0</v>
      </c>
      <c r="F522">
        <v>102</v>
      </c>
    </row>
    <row r="523" spans="1:6" ht="12.75">
      <c r="A523" t="str">
        <f>'2 487 500 12.09'!A140</f>
        <v>Итого</v>
      </c>
      <c r="B523">
        <v>108</v>
      </c>
      <c r="C523">
        <v>454</v>
      </c>
      <c r="D523">
        <v>0</v>
      </c>
      <c r="E523">
        <v>0</v>
      </c>
      <c r="F523">
        <v>103</v>
      </c>
    </row>
    <row r="524" spans="1:6" ht="12.75">
      <c r="A524">
        <f>'2 487 500 12.09'!P140</f>
        <v>0</v>
      </c>
      <c r="B524">
        <v>108</v>
      </c>
      <c r="C524">
        <v>454</v>
      </c>
      <c r="D524">
        <v>1</v>
      </c>
      <c r="E524">
        <v>0</v>
      </c>
      <c r="F524">
        <v>103</v>
      </c>
    </row>
    <row r="525" spans="1:6" ht="12.75">
      <c r="A525">
        <f>'2 487 500 12.09'!A142</f>
        <v>0</v>
      </c>
      <c r="B525">
        <v>108</v>
      </c>
      <c r="C525">
        <v>15</v>
      </c>
      <c r="D525">
        <v>0</v>
      </c>
      <c r="E525">
        <v>0</v>
      </c>
      <c r="F525">
        <v>2000</v>
      </c>
    </row>
    <row r="526" spans="1:6" ht="12.75">
      <c r="A526">
        <f>'2 487 500 12.09'!C142</f>
        <v>0</v>
      </c>
      <c r="B526">
        <v>108</v>
      </c>
      <c r="C526">
        <v>15</v>
      </c>
      <c r="D526">
        <v>1</v>
      </c>
      <c r="E526">
        <v>0</v>
      </c>
      <c r="F526">
        <v>2000</v>
      </c>
    </row>
    <row r="527" spans="1:6" ht="12.75">
      <c r="A527">
        <f>'2 487 500 12.09'!O142</f>
        <v>0</v>
      </c>
      <c r="B527">
        <v>108</v>
      </c>
      <c r="C527">
        <v>15</v>
      </c>
      <c r="D527">
        <v>2</v>
      </c>
      <c r="E527">
        <v>0</v>
      </c>
      <c r="F527">
        <v>2000</v>
      </c>
    </row>
    <row r="528" spans="1:6" ht="12.75">
      <c r="A528">
        <f>'2 487 500 12.09'!A143</f>
        <v>0</v>
      </c>
      <c r="B528">
        <v>108</v>
      </c>
      <c r="C528">
        <v>15</v>
      </c>
      <c r="D528">
        <v>3</v>
      </c>
      <c r="E528">
        <v>0</v>
      </c>
      <c r="F528">
        <v>2000</v>
      </c>
    </row>
    <row r="529" spans="1:6" ht="12.75">
      <c r="A529">
        <f>'2 487 500 12.09'!C143</f>
        <v>0</v>
      </c>
      <c r="B529">
        <v>108</v>
      </c>
      <c r="C529">
        <v>15</v>
      </c>
      <c r="D529">
        <v>4</v>
      </c>
      <c r="E529">
        <v>0</v>
      </c>
      <c r="F529">
        <v>2000</v>
      </c>
    </row>
    <row r="530" spans="1:6" ht="12.75">
      <c r="A530">
        <f>'2 487 500 12.09'!O143</f>
        <v>0</v>
      </c>
      <c r="B530">
        <v>108</v>
      </c>
      <c r="C530">
        <v>15</v>
      </c>
      <c r="D530">
        <v>5</v>
      </c>
      <c r="E530">
        <v>0</v>
      </c>
      <c r="F530">
        <v>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Rachkova_Oksana</dc:creator>
  <cp:keywords/>
  <dc:description/>
  <cp:lastModifiedBy>1211</cp:lastModifiedBy>
  <cp:lastPrinted>2011-09-16T09:54:13Z</cp:lastPrinted>
  <dcterms:created xsi:type="dcterms:W3CDTF">2011-09-13T09:17:32Z</dcterms:created>
  <dcterms:modified xsi:type="dcterms:W3CDTF">2011-09-16T09:54:47Z</dcterms:modified>
  <cp:category/>
  <cp:version/>
  <cp:contentType/>
  <cp:contentStatus/>
</cp:coreProperties>
</file>